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activeTab="2"/>
  </bookViews>
  <sheets>
    <sheet name="社团教师考核 (终打印版）" sheetId="5" r:id="rId1"/>
    <sheet name="课后作业教师考核" sheetId="2" r:id="rId2"/>
    <sheet name="行政人员考核" sheetId="4" r:id="rId3"/>
    <sheet name="Sheet3" sheetId="3" r:id="rId4"/>
  </sheets>
  <calcPr calcId="144525"/>
</workbook>
</file>

<file path=xl/sharedStrings.xml><?xml version="1.0" encoding="utf-8"?>
<sst xmlns="http://schemas.openxmlformats.org/spreadsheetml/2006/main" count="210" uniqueCount="151">
  <si>
    <t>附件5</t>
  </si>
  <si>
    <r>
      <rPr>
        <b/>
        <sz val="22"/>
        <color theme="1"/>
        <rFont val="宋体"/>
        <charset val="134"/>
        <scheme val="minor"/>
      </rPr>
      <t xml:space="preserve">             </t>
    </r>
    <r>
      <rPr>
        <b/>
        <sz val="24"/>
        <color theme="1"/>
        <rFont val="宋体"/>
        <charset val="134"/>
        <scheme val="minor"/>
      </rPr>
      <t xml:space="preserve">  贺兰县第七小学2021年下半年课后服务社团活动考核表</t>
    </r>
    <r>
      <rPr>
        <b/>
        <sz val="22"/>
        <color theme="1"/>
        <rFont val="宋体"/>
        <charset val="134"/>
        <scheme val="minor"/>
      </rPr>
      <t xml:space="preserve">  </t>
    </r>
    <r>
      <rPr>
        <b/>
        <sz val="14"/>
        <color theme="1"/>
        <rFont val="宋体"/>
        <charset val="134"/>
        <scheme val="minor"/>
      </rPr>
      <t>责任人：刘梅、鲁苗苗 2021.12.27</t>
    </r>
  </si>
  <si>
    <t>序号</t>
  </si>
  <si>
    <t>社团名称</t>
  </si>
  <si>
    <t>辅导教师姓名</t>
  </si>
  <si>
    <t>9月份</t>
  </si>
  <si>
    <t>10月份</t>
  </si>
  <si>
    <t>11月份</t>
  </si>
  <si>
    <t>12月份</t>
  </si>
  <si>
    <t>考核合计</t>
  </si>
  <si>
    <t>学生人数</t>
  </si>
  <si>
    <t>收费金额每天2元</t>
  </si>
  <si>
    <t>天数</t>
  </si>
  <si>
    <t>考核金额</t>
  </si>
  <si>
    <t>考核小计（元）</t>
  </si>
  <si>
    <t>滚动节拍</t>
  </si>
  <si>
    <t xml:space="preserve">尤瑞坤 </t>
  </si>
  <si>
    <t>丝竹之音</t>
  </si>
  <si>
    <t>顾振宇</t>
  </si>
  <si>
    <t>梦之舞</t>
  </si>
  <si>
    <t>肖丽丽</t>
  </si>
  <si>
    <t>墨彩阁</t>
  </si>
  <si>
    <t>李燕娣</t>
  </si>
  <si>
    <t>爱拼装</t>
  </si>
  <si>
    <t>朱林</t>
  </si>
  <si>
    <t>绘刻印</t>
  </si>
  <si>
    <t>乔一鑫</t>
  </si>
  <si>
    <t>黏土印象</t>
  </si>
  <si>
    <t>张婷婷</t>
  </si>
  <si>
    <t>创意空间</t>
  </si>
  <si>
    <t>任可</t>
  </si>
  <si>
    <t>阳光足球</t>
  </si>
  <si>
    <t>吴波</t>
  </si>
  <si>
    <t>绿荫小将</t>
  </si>
  <si>
    <t>金伟</t>
  </si>
  <si>
    <t>启明星篮球</t>
  </si>
  <si>
    <t xml:space="preserve"> 李宏伟</t>
  </si>
  <si>
    <t>动感篮球</t>
  </si>
  <si>
    <t>李淑娟</t>
  </si>
  <si>
    <t>快乐乒乓</t>
  </si>
  <si>
    <t>俞军</t>
  </si>
  <si>
    <t>急速羽球</t>
  </si>
  <si>
    <t>张燕梅</t>
  </si>
  <si>
    <t>活力田径</t>
  </si>
  <si>
    <t>杨凯</t>
  </si>
  <si>
    <t>动感啦啦操</t>
  </si>
  <si>
    <t>孙晓妹</t>
  </si>
  <si>
    <t>旋风轮滑</t>
  </si>
  <si>
    <t>田启启</t>
  </si>
  <si>
    <t>秦一威</t>
  </si>
  <si>
    <t>电子百拼</t>
  </si>
  <si>
    <t>陆迎春</t>
  </si>
  <si>
    <t>李欣</t>
  </si>
  <si>
    <t>创意编程</t>
  </si>
  <si>
    <t>程文惠</t>
  </si>
  <si>
    <t>李雪</t>
  </si>
  <si>
    <t>智能设计</t>
  </si>
  <si>
    <t>余泽</t>
  </si>
  <si>
    <t>巧巧手</t>
  </si>
  <si>
    <t xml:space="preserve"> 李红霞龚
小婕</t>
  </si>
  <si>
    <t>炫动魔方</t>
  </si>
  <si>
    <t>李阳</t>
  </si>
  <si>
    <t>益智五子棋</t>
  </si>
  <si>
    <t>闫佳妮、张茜</t>
  </si>
  <si>
    <t>启智跳棋</t>
  </si>
  <si>
    <t>丁小英</t>
  </si>
  <si>
    <t>剪之韵</t>
  </si>
  <si>
    <t>李童</t>
  </si>
  <si>
    <t>合计</t>
  </si>
  <si>
    <t>贺兰县第七小学2021年下半年课后服务（作业辅导）考核表</t>
  </si>
  <si>
    <r>
      <rPr>
        <b/>
        <sz val="14"/>
        <color theme="1"/>
        <rFont val="宋体"/>
        <charset val="134"/>
        <scheme val="minor"/>
      </rPr>
      <t xml:space="preserve">责任人：张建荣、卜强  </t>
    </r>
    <r>
      <rPr>
        <b/>
        <sz val="11"/>
        <color theme="1"/>
        <rFont val="宋体"/>
        <charset val="134"/>
        <scheme val="minor"/>
      </rPr>
      <t xml:space="preserve">                                                                                                          2021.12.27                                                                                                                          2021年12月</t>
    </r>
  </si>
  <si>
    <t>班级</t>
  </si>
  <si>
    <t>班主任
姓名</t>
  </si>
  <si>
    <t>收费每课时2元</t>
  </si>
  <si>
    <t>考核标准</t>
  </si>
  <si>
    <t>一（1）班</t>
  </si>
  <si>
    <t>金丽梅</t>
  </si>
  <si>
    <t>一（2）班</t>
  </si>
  <si>
    <t>一（3）班</t>
  </si>
  <si>
    <t>撖梦雨</t>
  </si>
  <si>
    <t>一（4）班</t>
  </si>
  <si>
    <t>魏欣欣</t>
  </si>
  <si>
    <t>一（5）班</t>
  </si>
  <si>
    <t>孙阳</t>
  </si>
  <si>
    <t>一（6）班</t>
  </si>
  <si>
    <t>赵县宁</t>
  </si>
  <si>
    <t>二（1）班</t>
  </si>
  <si>
    <t>二（2）班</t>
  </si>
  <si>
    <t>孟洁健</t>
  </si>
  <si>
    <t>二（3）班</t>
  </si>
  <si>
    <t>侯晨昭</t>
  </si>
  <si>
    <t>二（4）班</t>
  </si>
  <si>
    <t>李静楠</t>
  </si>
  <si>
    <t>二（5）班</t>
  </si>
  <si>
    <t>李静</t>
  </si>
  <si>
    <t>二（6）班</t>
  </si>
  <si>
    <t>杨玲</t>
  </si>
  <si>
    <t>三（1）班</t>
  </si>
  <si>
    <t>李红霞</t>
  </si>
  <si>
    <t>三（2）班</t>
  </si>
  <si>
    <t>三（3）班</t>
  </si>
  <si>
    <t>赵媛媛</t>
  </si>
  <si>
    <t>三（4）班</t>
  </si>
  <si>
    <t>郭佳</t>
  </si>
  <si>
    <t>三（5）班</t>
  </si>
  <si>
    <t>王涵</t>
  </si>
  <si>
    <t>三（6）班</t>
  </si>
  <si>
    <t>撒可欣</t>
  </si>
  <si>
    <t>四（1）班</t>
  </si>
  <si>
    <t>陈为洁</t>
  </si>
  <si>
    <t>42+3</t>
  </si>
  <si>
    <t>四（2）班</t>
  </si>
  <si>
    <t>孙彦茹</t>
  </si>
  <si>
    <t>四（3）班</t>
  </si>
  <si>
    <t>马薇</t>
  </si>
  <si>
    <t>四（4）班</t>
  </si>
  <si>
    <t>罗彦琴</t>
  </si>
  <si>
    <t>45+10</t>
  </si>
  <si>
    <t>54+1</t>
  </si>
  <si>
    <t>四（5）班</t>
  </si>
  <si>
    <t>田雅静</t>
  </si>
  <si>
    <t>四（6）班</t>
  </si>
  <si>
    <t>周丽娟</t>
  </si>
  <si>
    <t>47+4</t>
  </si>
  <si>
    <t>五（1）班</t>
  </si>
  <si>
    <t>强书香</t>
  </si>
  <si>
    <t>五（2）班</t>
  </si>
  <si>
    <t>朱浩南</t>
  </si>
  <si>
    <t>五（3）班</t>
  </si>
  <si>
    <t>刘丹丹</t>
  </si>
  <si>
    <t>五（4）班</t>
  </si>
  <si>
    <t>董微丽</t>
  </si>
  <si>
    <t>六（1）班</t>
  </si>
  <si>
    <t>孙静</t>
  </si>
  <si>
    <t>六（2）班</t>
  </si>
  <si>
    <t>段巧英</t>
  </si>
  <si>
    <t>六（3）班</t>
  </si>
  <si>
    <t>汪振山</t>
  </si>
  <si>
    <t xml:space="preserve">   贺兰县第七小学2021年下半年课后服务行政人员考核表 责任人：张建荣  刘梅 2021.12</t>
  </si>
  <si>
    <r>
      <rPr>
        <b/>
        <sz val="22"/>
        <color theme="1"/>
        <rFont val="宋体"/>
        <charset val="134"/>
        <scheme val="minor"/>
      </rPr>
      <t xml:space="preserve">   </t>
    </r>
    <r>
      <rPr>
        <b/>
        <sz val="20"/>
        <color theme="1"/>
        <rFont val="宋体"/>
        <charset val="134"/>
        <scheme val="minor"/>
      </rPr>
      <t>贺兰县第七小学2021年下半年课后服务行政人员考核表</t>
    </r>
    <r>
      <rPr>
        <b/>
        <sz val="22"/>
        <color theme="1"/>
        <rFont val="宋体"/>
        <charset val="134"/>
        <scheme val="minor"/>
      </rPr>
      <t xml:space="preserve"> </t>
    </r>
    <r>
      <rPr>
        <b/>
        <sz val="10"/>
        <color theme="1"/>
        <rFont val="宋体"/>
        <charset val="134"/>
        <scheme val="minor"/>
      </rPr>
      <t>责任人：张建荣  刘梅 2021.12.27</t>
    </r>
  </si>
  <si>
    <t>行政</t>
  </si>
  <si>
    <t>九月份</t>
  </si>
  <si>
    <t>十月份</t>
  </si>
  <si>
    <t>十一月份</t>
  </si>
  <si>
    <t>十二月份</t>
  </si>
  <si>
    <t>张建荣</t>
  </si>
  <si>
    <t>刘梅</t>
  </si>
  <si>
    <t>钱建国</t>
  </si>
  <si>
    <t>卜强</t>
  </si>
  <si>
    <t>鲁苗苗</t>
  </si>
  <si>
    <t>吴旭升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</si>
</sst>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22"/>
      <color rgb="FF000000"/>
      <name val="宋体"/>
      <charset val="134"/>
    </font>
    <font>
      <b/>
      <sz val="14"/>
      <color theme="1"/>
      <name val="宋体"/>
      <charset val="134"/>
      <scheme val="minor"/>
    </font>
    <font>
      <b/>
      <sz val="12"/>
      <name val="楷体"/>
      <charset val="134"/>
    </font>
    <font>
      <sz val="11"/>
      <color rgb="FF000000"/>
      <name val="宋体"/>
      <charset val="134"/>
    </font>
    <font>
      <b/>
      <sz val="11"/>
      <color rgb="FFFF0000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0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5" fillId="29" borderId="12" applyNumberFormat="0" applyAlignment="0" applyProtection="0">
      <alignment vertical="center"/>
    </xf>
    <xf numFmtId="0" fontId="26" fillId="29" borderId="8" applyNumberFormat="0" applyAlignment="0" applyProtection="0">
      <alignment vertical="center"/>
    </xf>
    <xf numFmtId="0" fontId="27" fillId="30" borderId="13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4"/>
  <sheetViews>
    <sheetView zoomScale="90" zoomScaleNormal="90" workbookViewId="0">
      <selection activeCell="AB28" sqref="AB28"/>
    </sheetView>
  </sheetViews>
  <sheetFormatPr defaultColWidth="9" defaultRowHeight="13.5"/>
  <cols>
    <col min="1" max="1" width="5.14166666666667" customWidth="1"/>
    <col min="2" max="2" width="10.75" customWidth="1"/>
    <col min="3" max="3" width="8.05833333333333" customWidth="1"/>
    <col min="4" max="4" width="6.38333333333333" customWidth="1"/>
    <col min="6" max="6" width="5.275" customWidth="1"/>
    <col min="7" max="7" width="7.63333333333333" customWidth="1"/>
    <col min="8" max="8" width="7.64166666666667" customWidth="1"/>
    <col min="9" max="9" width="5.83333333333333" customWidth="1"/>
    <col min="11" max="11" width="5.69166666666667" customWidth="1"/>
    <col min="12" max="12" width="8.19166666666667" customWidth="1"/>
    <col min="14" max="14" width="7.91666666666667" customWidth="1"/>
    <col min="16" max="16" width="5.41666666666667" customWidth="1"/>
    <col min="17" max="17" width="8.19166666666667" customWidth="1"/>
    <col min="18" max="18" width="9.01666666666667" customWidth="1"/>
    <col min="19" max="19" width="7.63333333333333" customWidth="1"/>
    <col min="21" max="21" width="5.69166666666667" customWidth="1"/>
    <col min="22" max="22" width="8.46666666666667" customWidth="1"/>
    <col min="23" max="23" width="10.375" customWidth="1"/>
    <col min="24" max="24" width="7.25" customWidth="1"/>
  </cols>
  <sheetData>
    <row r="1" ht="14" customHeight="1" spans="1:2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25" customHeight="1" spans="1:24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="1" customFormat="1" ht="23" customHeight="1" spans="1:24">
      <c r="A3" s="5" t="s">
        <v>2</v>
      </c>
      <c r="B3" s="5" t="s">
        <v>3</v>
      </c>
      <c r="C3" s="5" t="s">
        <v>4</v>
      </c>
      <c r="D3" s="5" t="s">
        <v>5</v>
      </c>
      <c r="E3" s="5"/>
      <c r="F3" s="5"/>
      <c r="G3" s="5"/>
      <c r="H3" s="5"/>
      <c r="I3" s="5" t="s">
        <v>6</v>
      </c>
      <c r="J3" s="5"/>
      <c r="K3" s="5"/>
      <c r="L3" s="5"/>
      <c r="M3" s="5"/>
      <c r="N3" s="5" t="s">
        <v>7</v>
      </c>
      <c r="O3" s="5"/>
      <c r="P3" s="5"/>
      <c r="Q3" s="5"/>
      <c r="R3" s="5"/>
      <c r="S3" s="5" t="s">
        <v>8</v>
      </c>
      <c r="T3" s="5"/>
      <c r="U3" s="5"/>
      <c r="V3" s="5"/>
      <c r="W3" s="5"/>
      <c r="X3" s="5" t="s">
        <v>9</v>
      </c>
    </row>
    <row r="4" s="2" customFormat="1" ht="27" spans="1:24">
      <c r="A4" s="5"/>
      <c r="B4" s="5"/>
      <c r="C4" s="5"/>
      <c r="D4" s="5" t="s">
        <v>10</v>
      </c>
      <c r="E4" s="5" t="s">
        <v>11</v>
      </c>
      <c r="F4" s="6" t="s">
        <v>12</v>
      </c>
      <c r="G4" s="6" t="s">
        <v>13</v>
      </c>
      <c r="H4" s="7" t="s">
        <v>14</v>
      </c>
      <c r="I4" s="5" t="s">
        <v>10</v>
      </c>
      <c r="J4" s="5" t="s">
        <v>11</v>
      </c>
      <c r="K4" s="6" t="s">
        <v>12</v>
      </c>
      <c r="L4" s="6" t="s">
        <v>13</v>
      </c>
      <c r="M4" s="7" t="s">
        <v>14</v>
      </c>
      <c r="N4" s="6" t="s">
        <v>10</v>
      </c>
      <c r="O4" s="5" t="s">
        <v>11</v>
      </c>
      <c r="P4" s="6" t="s">
        <v>12</v>
      </c>
      <c r="Q4" s="5" t="s">
        <v>13</v>
      </c>
      <c r="R4" s="7" t="s">
        <v>14</v>
      </c>
      <c r="S4" s="6" t="s">
        <v>10</v>
      </c>
      <c r="T4" s="5" t="s">
        <v>11</v>
      </c>
      <c r="U4" s="6" t="s">
        <v>12</v>
      </c>
      <c r="V4" s="6" t="s">
        <v>13</v>
      </c>
      <c r="W4" s="7" t="s">
        <v>14</v>
      </c>
      <c r="X4" s="5"/>
    </row>
    <row r="5" ht="20" customHeight="1" spans="1:24">
      <c r="A5" s="6">
        <v>1</v>
      </c>
      <c r="B5" s="6" t="s">
        <v>15</v>
      </c>
      <c r="C5" s="5" t="s">
        <v>16</v>
      </c>
      <c r="D5" s="39">
        <v>36</v>
      </c>
      <c r="E5" s="8">
        <f t="shared" ref="E5:E32" si="0">D5*F5*2</f>
        <v>1368</v>
      </c>
      <c r="F5" s="8">
        <v>19</v>
      </c>
      <c r="G5" s="8">
        <v>50</v>
      </c>
      <c r="H5" s="8">
        <f t="shared" ref="H5:H21" si="1">F5*G5</f>
        <v>950</v>
      </c>
      <c r="I5" s="39">
        <v>36</v>
      </c>
      <c r="J5" s="8">
        <f t="shared" ref="J5:J32" si="2">I5*2*K5</f>
        <v>792</v>
      </c>
      <c r="K5" s="8">
        <v>11</v>
      </c>
      <c r="L5" s="8">
        <v>50</v>
      </c>
      <c r="M5" s="8">
        <f t="shared" ref="M5:M32" si="3">K5*L5</f>
        <v>550</v>
      </c>
      <c r="N5" s="39">
        <v>36</v>
      </c>
      <c r="O5" s="8">
        <f t="shared" ref="O5:O32" si="4">N5*P5*2</f>
        <v>504</v>
      </c>
      <c r="P5" s="8">
        <v>7</v>
      </c>
      <c r="Q5" s="8">
        <v>50</v>
      </c>
      <c r="R5" s="8">
        <f t="shared" ref="R5:R32" si="5">P5*Q5</f>
        <v>350</v>
      </c>
      <c r="S5" s="39">
        <v>37</v>
      </c>
      <c r="T5" s="8">
        <f t="shared" ref="T5:T32" si="6">S5*U5*2</f>
        <v>1628</v>
      </c>
      <c r="U5" s="8">
        <v>22</v>
      </c>
      <c r="V5" s="8">
        <v>50</v>
      </c>
      <c r="W5" s="8">
        <f t="shared" ref="W5:W32" si="7">V5*U5</f>
        <v>1100</v>
      </c>
      <c r="X5" s="8">
        <f t="shared" ref="X5:X32" si="8">H5+M5+R5+W5</f>
        <v>2950</v>
      </c>
    </row>
    <row r="6" ht="20" customHeight="1" spans="1:24">
      <c r="A6" s="6">
        <v>2</v>
      </c>
      <c r="B6" s="6" t="s">
        <v>17</v>
      </c>
      <c r="C6" s="6" t="s">
        <v>18</v>
      </c>
      <c r="D6" s="39">
        <v>35</v>
      </c>
      <c r="E6" s="8">
        <f t="shared" si="0"/>
        <v>1330</v>
      </c>
      <c r="F6" s="8">
        <v>19</v>
      </c>
      <c r="G6" s="8">
        <v>50</v>
      </c>
      <c r="H6" s="8">
        <f t="shared" si="1"/>
        <v>950</v>
      </c>
      <c r="I6" s="39">
        <v>35</v>
      </c>
      <c r="J6" s="8">
        <f t="shared" si="2"/>
        <v>770</v>
      </c>
      <c r="K6" s="8">
        <v>11</v>
      </c>
      <c r="L6" s="8">
        <v>50</v>
      </c>
      <c r="M6" s="8">
        <f t="shared" si="3"/>
        <v>550</v>
      </c>
      <c r="N6" s="39">
        <v>35</v>
      </c>
      <c r="O6" s="8">
        <f t="shared" si="4"/>
        <v>490</v>
      </c>
      <c r="P6" s="8">
        <v>7</v>
      </c>
      <c r="Q6" s="8">
        <v>50</v>
      </c>
      <c r="R6" s="8">
        <f t="shared" si="5"/>
        <v>350</v>
      </c>
      <c r="S6" s="39">
        <v>28</v>
      </c>
      <c r="T6" s="8">
        <f t="shared" si="6"/>
        <v>1232</v>
      </c>
      <c r="U6" s="8">
        <v>22</v>
      </c>
      <c r="V6" s="8">
        <v>40</v>
      </c>
      <c r="W6" s="8">
        <f t="shared" si="7"/>
        <v>880</v>
      </c>
      <c r="X6" s="8">
        <f t="shared" si="8"/>
        <v>2730</v>
      </c>
    </row>
    <row r="7" ht="20" customHeight="1" spans="1:24">
      <c r="A7" s="6">
        <v>3</v>
      </c>
      <c r="B7" s="6" t="s">
        <v>19</v>
      </c>
      <c r="C7" s="6" t="s">
        <v>20</v>
      </c>
      <c r="D7" s="39">
        <v>39</v>
      </c>
      <c r="E7" s="8">
        <f t="shared" si="0"/>
        <v>1482</v>
      </c>
      <c r="F7" s="8">
        <v>19</v>
      </c>
      <c r="G7" s="8">
        <v>50</v>
      </c>
      <c r="H7" s="8">
        <f t="shared" si="1"/>
        <v>950</v>
      </c>
      <c r="I7" s="39">
        <v>38</v>
      </c>
      <c r="J7" s="8">
        <f t="shared" si="2"/>
        <v>836</v>
      </c>
      <c r="K7" s="8">
        <v>11</v>
      </c>
      <c r="L7" s="8">
        <v>50</v>
      </c>
      <c r="M7" s="8">
        <f t="shared" si="3"/>
        <v>550</v>
      </c>
      <c r="N7" s="39">
        <v>34</v>
      </c>
      <c r="O7" s="8">
        <f t="shared" si="4"/>
        <v>476</v>
      </c>
      <c r="P7" s="8">
        <v>7</v>
      </c>
      <c r="Q7" s="8">
        <v>50</v>
      </c>
      <c r="R7" s="8">
        <f t="shared" si="5"/>
        <v>350</v>
      </c>
      <c r="S7" s="39">
        <v>35</v>
      </c>
      <c r="T7" s="8">
        <f t="shared" si="6"/>
        <v>1540</v>
      </c>
      <c r="U7" s="8">
        <v>22</v>
      </c>
      <c r="V7" s="8">
        <v>50</v>
      </c>
      <c r="W7" s="8">
        <f t="shared" si="7"/>
        <v>1100</v>
      </c>
      <c r="X7" s="8">
        <f t="shared" si="8"/>
        <v>2950</v>
      </c>
    </row>
    <row r="8" ht="20" customHeight="1" spans="1:24">
      <c r="A8" s="6">
        <v>4</v>
      </c>
      <c r="B8" s="6" t="s">
        <v>21</v>
      </c>
      <c r="C8" s="6" t="s">
        <v>22</v>
      </c>
      <c r="D8" s="39">
        <v>32</v>
      </c>
      <c r="E8" s="8">
        <f t="shared" si="0"/>
        <v>1216</v>
      </c>
      <c r="F8" s="8">
        <v>19</v>
      </c>
      <c r="G8" s="8">
        <v>50</v>
      </c>
      <c r="H8" s="8">
        <f t="shared" si="1"/>
        <v>950</v>
      </c>
      <c r="I8" s="39">
        <v>30</v>
      </c>
      <c r="J8" s="8">
        <f t="shared" si="2"/>
        <v>660</v>
      </c>
      <c r="K8" s="8">
        <v>11</v>
      </c>
      <c r="L8" s="8">
        <v>50</v>
      </c>
      <c r="M8" s="8">
        <f t="shared" si="3"/>
        <v>550</v>
      </c>
      <c r="N8" s="39">
        <v>28</v>
      </c>
      <c r="O8" s="8">
        <f t="shared" si="4"/>
        <v>392</v>
      </c>
      <c r="P8" s="8">
        <v>7</v>
      </c>
      <c r="Q8" s="8">
        <v>40</v>
      </c>
      <c r="R8" s="8">
        <f t="shared" si="5"/>
        <v>280</v>
      </c>
      <c r="S8" s="39">
        <v>27</v>
      </c>
      <c r="T8" s="8">
        <f t="shared" si="6"/>
        <v>1188</v>
      </c>
      <c r="U8" s="8">
        <v>22</v>
      </c>
      <c r="V8" s="8">
        <v>40</v>
      </c>
      <c r="W8" s="8">
        <f t="shared" si="7"/>
        <v>880</v>
      </c>
      <c r="X8" s="8">
        <f t="shared" si="8"/>
        <v>2660</v>
      </c>
    </row>
    <row r="9" ht="20" customHeight="1" spans="1:24">
      <c r="A9" s="6">
        <v>5</v>
      </c>
      <c r="B9" s="6" t="s">
        <v>23</v>
      </c>
      <c r="C9" s="6" t="s">
        <v>24</v>
      </c>
      <c r="D9" s="39">
        <v>45</v>
      </c>
      <c r="E9" s="8">
        <f t="shared" si="0"/>
        <v>1710</v>
      </c>
      <c r="F9" s="8">
        <v>19</v>
      </c>
      <c r="G9" s="8">
        <v>60</v>
      </c>
      <c r="H9" s="8">
        <f t="shared" si="1"/>
        <v>1140</v>
      </c>
      <c r="I9" s="39">
        <v>44</v>
      </c>
      <c r="J9" s="8">
        <f t="shared" si="2"/>
        <v>968</v>
      </c>
      <c r="K9" s="8">
        <v>11</v>
      </c>
      <c r="L9" s="8">
        <v>60</v>
      </c>
      <c r="M9" s="8">
        <f t="shared" si="3"/>
        <v>660</v>
      </c>
      <c r="N9" s="39">
        <v>43</v>
      </c>
      <c r="O9" s="8">
        <f t="shared" si="4"/>
        <v>602</v>
      </c>
      <c r="P9" s="8">
        <v>7</v>
      </c>
      <c r="Q9" s="8">
        <v>60</v>
      </c>
      <c r="R9" s="8">
        <f t="shared" si="5"/>
        <v>420</v>
      </c>
      <c r="S9" s="39">
        <v>40</v>
      </c>
      <c r="T9" s="8">
        <f t="shared" si="6"/>
        <v>1760</v>
      </c>
      <c r="U9" s="8">
        <v>22</v>
      </c>
      <c r="V9" s="8">
        <v>60</v>
      </c>
      <c r="W9" s="8">
        <f t="shared" si="7"/>
        <v>1320</v>
      </c>
      <c r="X9" s="8">
        <f t="shared" si="8"/>
        <v>3540</v>
      </c>
    </row>
    <row r="10" ht="20" customHeight="1" spans="1:24">
      <c r="A10" s="6">
        <v>6</v>
      </c>
      <c r="B10" s="6" t="s">
        <v>25</v>
      </c>
      <c r="C10" s="6" t="s">
        <v>26</v>
      </c>
      <c r="D10" s="39">
        <v>35</v>
      </c>
      <c r="E10" s="8">
        <f t="shared" si="0"/>
        <v>1330</v>
      </c>
      <c r="F10" s="8">
        <v>19</v>
      </c>
      <c r="G10" s="8">
        <v>50</v>
      </c>
      <c r="H10" s="8">
        <f t="shared" si="1"/>
        <v>950</v>
      </c>
      <c r="I10" s="39">
        <v>34</v>
      </c>
      <c r="J10" s="8">
        <f t="shared" si="2"/>
        <v>748</v>
      </c>
      <c r="K10" s="8">
        <v>11</v>
      </c>
      <c r="L10" s="8">
        <v>50</v>
      </c>
      <c r="M10" s="8">
        <f t="shared" si="3"/>
        <v>550</v>
      </c>
      <c r="N10" s="39">
        <v>33</v>
      </c>
      <c r="O10" s="8">
        <f t="shared" si="4"/>
        <v>462</v>
      </c>
      <c r="P10" s="8">
        <v>7</v>
      </c>
      <c r="Q10" s="8">
        <v>50</v>
      </c>
      <c r="R10" s="8">
        <f t="shared" si="5"/>
        <v>350</v>
      </c>
      <c r="S10" s="39">
        <v>32</v>
      </c>
      <c r="T10" s="8">
        <f t="shared" si="6"/>
        <v>1408</v>
      </c>
      <c r="U10" s="8">
        <v>22</v>
      </c>
      <c r="V10" s="8">
        <v>50</v>
      </c>
      <c r="W10" s="8">
        <f t="shared" si="7"/>
        <v>1100</v>
      </c>
      <c r="X10" s="8">
        <f t="shared" si="8"/>
        <v>2950</v>
      </c>
    </row>
    <row r="11" ht="20" customHeight="1" spans="1:24">
      <c r="A11" s="6">
        <v>7</v>
      </c>
      <c r="B11" s="6" t="s">
        <v>27</v>
      </c>
      <c r="C11" s="6" t="s">
        <v>28</v>
      </c>
      <c r="D11" s="39">
        <v>37</v>
      </c>
      <c r="E11" s="8">
        <f t="shared" si="0"/>
        <v>1406</v>
      </c>
      <c r="F11" s="8">
        <v>19</v>
      </c>
      <c r="G11" s="8">
        <v>50</v>
      </c>
      <c r="H11" s="8">
        <f t="shared" si="1"/>
        <v>950</v>
      </c>
      <c r="I11" s="39">
        <v>36</v>
      </c>
      <c r="J11" s="8">
        <f t="shared" si="2"/>
        <v>792</v>
      </c>
      <c r="K11" s="8">
        <v>11</v>
      </c>
      <c r="L11" s="8">
        <v>50</v>
      </c>
      <c r="M11" s="8">
        <f t="shared" si="3"/>
        <v>550</v>
      </c>
      <c r="N11" s="39">
        <v>36</v>
      </c>
      <c r="O11" s="8">
        <f t="shared" si="4"/>
        <v>504</v>
      </c>
      <c r="P11" s="8">
        <v>7</v>
      </c>
      <c r="Q11" s="8">
        <v>50</v>
      </c>
      <c r="R11" s="8">
        <f t="shared" si="5"/>
        <v>350</v>
      </c>
      <c r="S11" s="39">
        <v>38</v>
      </c>
      <c r="T11" s="8">
        <f t="shared" si="6"/>
        <v>1672</v>
      </c>
      <c r="U11" s="8">
        <v>22</v>
      </c>
      <c r="V11" s="8">
        <v>50</v>
      </c>
      <c r="W11" s="8">
        <f t="shared" si="7"/>
        <v>1100</v>
      </c>
      <c r="X11" s="8">
        <f t="shared" si="8"/>
        <v>2950</v>
      </c>
    </row>
    <row r="12" ht="20" customHeight="1" spans="1:24">
      <c r="A12" s="6">
        <v>8</v>
      </c>
      <c r="B12" s="6" t="s">
        <v>29</v>
      </c>
      <c r="C12" s="6" t="s">
        <v>30</v>
      </c>
      <c r="D12" s="39">
        <v>37</v>
      </c>
      <c r="E12" s="8">
        <f t="shared" si="0"/>
        <v>1406</v>
      </c>
      <c r="F12" s="8">
        <v>19</v>
      </c>
      <c r="G12" s="8">
        <v>50</v>
      </c>
      <c r="H12" s="8">
        <f t="shared" si="1"/>
        <v>950</v>
      </c>
      <c r="I12" s="39">
        <v>38</v>
      </c>
      <c r="J12" s="8">
        <f t="shared" si="2"/>
        <v>836</v>
      </c>
      <c r="K12" s="8">
        <v>11</v>
      </c>
      <c r="L12" s="8">
        <v>50</v>
      </c>
      <c r="M12" s="8">
        <f t="shared" si="3"/>
        <v>550</v>
      </c>
      <c r="N12" s="39">
        <v>37</v>
      </c>
      <c r="O12" s="8">
        <f t="shared" si="4"/>
        <v>518</v>
      </c>
      <c r="P12" s="8">
        <v>7</v>
      </c>
      <c r="Q12" s="8">
        <v>50</v>
      </c>
      <c r="R12" s="8">
        <f t="shared" si="5"/>
        <v>350</v>
      </c>
      <c r="S12" s="39">
        <v>35</v>
      </c>
      <c r="T12" s="8">
        <f t="shared" si="6"/>
        <v>1540</v>
      </c>
      <c r="U12" s="8">
        <v>22</v>
      </c>
      <c r="V12" s="8">
        <v>50</v>
      </c>
      <c r="W12" s="8">
        <f t="shared" si="7"/>
        <v>1100</v>
      </c>
      <c r="X12" s="8">
        <f t="shared" si="8"/>
        <v>2950</v>
      </c>
    </row>
    <row r="13" ht="20" customHeight="1" spans="1:24">
      <c r="A13" s="6">
        <v>9</v>
      </c>
      <c r="B13" s="6" t="s">
        <v>31</v>
      </c>
      <c r="C13" s="6" t="s">
        <v>32</v>
      </c>
      <c r="D13" s="39">
        <v>45</v>
      </c>
      <c r="E13" s="8">
        <f t="shared" si="0"/>
        <v>1710</v>
      </c>
      <c r="F13" s="8">
        <v>19</v>
      </c>
      <c r="G13" s="8">
        <v>60</v>
      </c>
      <c r="H13" s="8">
        <f t="shared" si="1"/>
        <v>1140</v>
      </c>
      <c r="I13" s="39">
        <v>45</v>
      </c>
      <c r="J13" s="8">
        <f t="shared" si="2"/>
        <v>990</v>
      </c>
      <c r="K13" s="8">
        <v>11</v>
      </c>
      <c r="L13" s="8">
        <v>60</v>
      </c>
      <c r="M13" s="8">
        <f t="shared" si="3"/>
        <v>660</v>
      </c>
      <c r="N13" s="39">
        <v>45</v>
      </c>
      <c r="O13" s="8">
        <f t="shared" si="4"/>
        <v>270</v>
      </c>
      <c r="P13" s="8">
        <v>3</v>
      </c>
      <c r="Q13" s="8">
        <v>60</v>
      </c>
      <c r="R13" s="8">
        <f t="shared" si="5"/>
        <v>180</v>
      </c>
      <c r="S13" s="39">
        <v>45</v>
      </c>
      <c r="T13" s="8">
        <f t="shared" si="6"/>
        <v>1980</v>
      </c>
      <c r="U13" s="8">
        <v>22</v>
      </c>
      <c r="V13" s="8">
        <v>60</v>
      </c>
      <c r="W13" s="8">
        <f t="shared" si="7"/>
        <v>1320</v>
      </c>
      <c r="X13" s="8">
        <f t="shared" si="8"/>
        <v>3300</v>
      </c>
    </row>
    <row r="14" ht="20" customHeight="1" spans="1:24">
      <c r="A14" s="40">
        <v>10</v>
      </c>
      <c r="B14" s="40" t="s">
        <v>33</v>
      </c>
      <c r="C14" s="41" t="s">
        <v>34</v>
      </c>
      <c r="D14" s="42">
        <v>45</v>
      </c>
      <c r="E14" s="42">
        <f t="shared" si="0"/>
        <v>1710</v>
      </c>
      <c r="F14" s="42">
        <v>19</v>
      </c>
      <c r="G14" s="42">
        <v>100</v>
      </c>
      <c r="H14" s="42">
        <f t="shared" si="1"/>
        <v>1900</v>
      </c>
      <c r="I14" s="42">
        <v>45</v>
      </c>
      <c r="J14" s="42">
        <f t="shared" si="2"/>
        <v>990</v>
      </c>
      <c r="K14" s="42">
        <v>11</v>
      </c>
      <c r="L14" s="42">
        <v>100</v>
      </c>
      <c r="M14" s="42">
        <f t="shared" si="3"/>
        <v>1100</v>
      </c>
      <c r="N14" s="42">
        <v>45</v>
      </c>
      <c r="O14" s="42">
        <f t="shared" si="4"/>
        <v>990</v>
      </c>
      <c r="P14" s="42">
        <v>11</v>
      </c>
      <c r="Q14" s="42">
        <v>100</v>
      </c>
      <c r="R14" s="42">
        <f t="shared" si="5"/>
        <v>1100</v>
      </c>
      <c r="S14" s="42">
        <v>45</v>
      </c>
      <c r="T14" s="42">
        <f t="shared" si="6"/>
        <v>1980</v>
      </c>
      <c r="U14" s="42">
        <v>22</v>
      </c>
      <c r="V14" s="42">
        <v>100</v>
      </c>
      <c r="W14" s="42">
        <f t="shared" si="7"/>
        <v>2200</v>
      </c>
      <c r="X14" s="42">
        <f t="shared" si="8"/>
        <v>6300</v>
      </c>
    </row>
    <row r="15" ht="20" customHeight="1" spans="1:24">
      <c r="A15" s="6">
        <v>11</v>
      </c>
      <c r="B15" s="6" t="s">
        <v>35</v>
      </c>
      <c r="C15" s="5" t="s">
        <v>36</v>
      </c>
      <c r="D15" s="39">
        <v>33</v>
      </c>
      <c r="E15" s="8">
        <f t="shared" si="0"/>
        <v>1254</v>
      </c>
      <c r="F15" s="8">
        <v>19</v>
      </c>
      <c r="G15" s="8">
        <v>50</v>
      </c>
      <c r="H15" s="8">
        <f t="shared" si="1"/>
        <v>950</v>
      </c>
      <c r="I15" s="39">
        <v>34</v>
      </c>
      <c r="J15" s="8">
        <f t="shared" si="2"/>
        <v>748</v>
      </c>
      <c r="K15" s="8">
        <v>11</v>
      </c>
      <c r="L15" s="8">
        <v>50</v>
      </c>
      <c r="M15" s="8">
        <f t="shared" si="3"/>
        <v>550</v>
      </c>
      <c r="N15" s="39">
        <v>33</v>
      </c>
      <c r="O15" s="8">
        <f t="shared" si="4"/>
        <v>462</v>
      </c>
      <c r="P15" s="8">
        <v>7</v>
      </c>
      <c r="Q15" s="8">
        <v>50</v>
      </c>
      <c r="R15" s="8">
        <f t="shared" si="5"/>
        <v>350</v>
      </c>
      <c r="S15" s="39">
        <v>31</v>
      </c>
      <c r="T15" s="8">
        <f t="shared" si="6"/>
        <v>1364</v>
      </c>
      <c r="U15" s="8">
        <v>22</v>
      </c>
      <c r="V15" s="8">
        <v>50</v>
      </c>
      <c r="W15" s="8">
        <f t="shared" si="7"/>
        <v>1100</v>
      </c>
      <c r="X15" s="8">
        <f t="shared" si="8"/>
        <v>2950</v>
      </c>
    </row>
    <row r="16" ht="20" customHeight="1" spans="1:24">
      <c r="A16" s="6">
        <v>12</v>
      </c>
      <c r="B16" s="6" t="s">
        <v>37</v>
      </c>
      <c r="C16" s="5" t="s">
        <v>38</v>
      </c>
      <c r="D16" s="39">
        <v>33</v>
      </c>
      <c r="E16" s="8">
        <f t="shared" si="0"/>
        <v>1254</v>
      </c>
      <c r="F16" s="8">
        <v>19</v>
      </c>
      <c r="G16" s="8">
        <v>50</v>
      </c>
      <c r="H16" s="8">
        <f t="shared" si="1"/>
        <v>950</v>
      </c>
      <c r="I16" s="39">
        <v>33</v>
      </c>
      <c r="J16" s="8">
        <f t="shared" si="2"/>
        <v>726</v>
      </c>
      <c r="K16" s="8">
        <v>11</v>
      </c>
      <c r="L16" s="8">
        <v>50</v>
      </c>
      <c r="M16" s="8">
        <f t="shared" si="3"/>
        <v>550</v>
      </c>
      <c r="N16" s="39">
        <v>33</v>
      </c>
      <c r="O16" s="8">
        <f t="shared" si="4"/>
        <v>462</v>
      </c>
      <c r="P16" s="8">
        <v>7</v>
      </c>
      <c r="Q16" s="8">
        <v>50</v>
      </c>
      <c r="R16" s="8">
        <f t="shared" si="5"/>
        <v>350</v>
      </c>
      <c r="S16" s="39">
        <v>31</v>
      </c>
      <c r="T16" s="8">
        <f t="shared" si="6"/>
        <v>1364</v>
      </c>
      <c r="U16" s="8">
        <v>22</v>
      </c>
      <c r="V16" s="8">
        <v>50</v>
      </c>
      <c r="W16" s="8">
        <f t="shared" si="7"/>
        <v>1100</v>
      </c>
      <c r="X16" s="8">
        <f t="shared" si="8"/>
        <v>2950</v>
      </c>
    </row>
    <row r="17" ht="20" customHeight="1" spans="1:24">
      <c r="A17" s="6">
        <v>13</v>
      </c>
      <c r="B17" s="6" t="s">
        <v>39</v>
      </c>
      <c r="C17" s="6" t="s">
        <v>40</v>
      </c>
      <c r="D17" s="39">
        <v>35</v>
      </c>
      <c r="E17" s="8">
        <f t="shared" si="0"/>
        <v>1330</v>
      </c>
      <c r="F17" s="8">
        <v>19</v>
      </c>
      <c r="G17" s="8">
        <v>50</v>
      </c>
      <c r="H17" s="8">
        <f t="shared" si="1"/>
        <v>950</v>
      </c>
      <c r="I17" s="39">
        <v>35</v>
      </c>
      <c r="J17" s="8">
        <f t="shared" si="2"/>
        <v>770</v>
      </c>
      <c r="K17" s="8">
        <v>11</v>
      </c>
      <c r="L17" s="8">
        <v>50</v>
      </c>
      <c r="M17" s="8">
        <f t="shared" si="3"/>
        <v>550</v>
      </c>
      <c r="N17" s="39">
        <v>35</v>
      </c>
      <c r="O17" s="8">
        <f t="shared" si="4"/>
        <v>490</v>
      </c>
      <c r="P17" s="8">
        <v>7</v>
      </c>
      <c r="Q17" s="8">
        <v>50</v>
      </c>
      <c r="R17" s="8">
        <f t="shared" si="5"/>
        <v>350</v>
      </c>
      <c r="S17" s="39">
        <v>37</v>
      </c>
      <c r="T17" s="8">
        <f t="shared" si="6"/>
        <v>1628</v>
      </c>
      <c r="U17" s="8">
        <v>22</v>
      </c>
      <c r="V17" s="8">
        <v>50</v>
      </c>
      <c r="W17" s="8">
        <f t="shared" si="7"/>
        <v>1100</v>
      </c>
      <c r="X17" s="8">
        <f t="shared" si="8"/>
        <v>2950</v>
      </c>
    </row>
    <row r="18" ht="20" customHeight="1" spans="1:24">
      <c r="A18" s="6">
        <v>14</v>
      </c>
      <c r="B18" s="6" t="s">
        <v>41</v>
      </c>
      <c r="C18" s="6" t="s">
        <v>42</v>
      </c>
      <c r="D18" s="39">
        <v>30</v>
      </c>
      <c r="E18" s="8">
        <f t="shared" si="0"/>
        <v>1140</v>
      </c>
      <c r="F18" s="8">
        <v>19</v>
      </c>
      <c r="G18" s="8">
        <v>50</v>
      </c>
      <c r="H18" s="8">
        <f t="shared" si="1"/>
        <v>950</v>
      </c>
      <c r="I18" s="39">
        <v>31</v>
      </c>
      <c r="J18" s="8">
        <f t="shared" si="2"/>
        <v>682</v>
      </c>
      <c r="K18" s="8">
        <v>11</v>
      </c>
      <c r="L18" s="8">
        <v>50</v>
      </c>
      <c r="M18" s="8">
        <f t="shared" si="3"/>
        <v>550</v>
      </c>
      <c r="N18" s="39">
        <v>31</v>
      </c>
      <c r="O18" s="8">
        <f t="shared" si="4"/>
        <v>434</v>
      </c>
      <c r="P18" s="8">
        <v>7</v>
      </c>
      <c r="Q18" s="8">
        <v>50</v>
      </c>
      <c r="R18" s="8">
        <f t="shared" si="5"/>
        <v>350</v>
      </c>
      <c r="S18" s="39">
        <v>27</v>
      </c>
      <c r="T18" s="8">
        <f t="shared" si="6"/>
        <v>1188</v>
      </c>
      <c r="U18" s="8">
        <v>22</v>
      </c>
      <c r="V18" s="8">
        <v>40</v>
      </c>
      <c r="W18" s="8">
        <f t="shared" si="7"/>
        <v>880</v>
      </c>
      <c r="X18" s="8">
        <f t="shared" si="8"/>
        <v>2730</v>
      </c>
    </row>
    <row r="19" ht="20" customHeight="1" spans="1:24">
      <c r="A19" s="6">
        <v>15</v>
      </c>
      <c r="B19" s="6" t="s">
        <v>43</v>
      </c>
      <c r="C19" s="6" t="s">
        <v>44</v>
      </c>
      <c r="D19" s="39">
        <v>19</v>
      </c>
      <c r="E19" s="8">
        <f t="shared" si="0"/>
        <v>722</v>
      </c>
      <c r="F19" s="8">
        <v>19</v>
      </c>
      <c r="G19" s="8">
        <v>40</v>
      </c>
      <c r="H19" s="8">
        <f t="shared" si="1"/>
        <v>760</v>
      </c>
      <c r="I19" s="39">
        <v>20</v>
      </c>
      <c r="J19" s="8">
        <f t="shared" si="2"/>
        <v>440</v>
      </c>
      <c r="K19" s="8">
        <v>11</v>
      </c>
      <c r="L19" s="8">
        <v>40</v>
      </c>
      <c r="M19" s="8">
        <f t="shared" si="3"/>
        <v>440</v>
      </c>
      <c r="N19" s="39">
        <v>20</v>
      </c>
      <c r="O19" s="8">
        <f t="shared" si="4"/>
        <v>280</v>
      </c>
      <c r="P19" s="8">
        <v>7</v>
      </c>
      <c r="Q19" s="8">
        <v>40</v>
      </c>
      <c r="R19" s="8">
        <f t="shared" si="5"/>
        <v>280</v>
      </c>
      <c r="S19" s="39">
        <v>20</v>
      </c>
      <c r="T19" s="8">
        <f t="shared" si="6"/>
        <v>880</v>
      </c>
      <c r="U19" s="8">
        <v>22</v>
      </c>
      <c r="V19" s="8">
        <v>40</v>
      </c>
      <c r="W19" s="8">
        <f t="shared" si="7"/>
        <v>880</v>
      </c>
      <c r="X19" s="8">
        <f t="shared" si="8"/>
        <v>2360</v>
      </c>
    </row>
    <row r="20" ht="20" customHeight="1" spans="1:24">
      <c r="A20" s="6">
        <v>16</v>
      </c>
      <c r="B20" s="6" t="s">
        <v>45</v>
      </c>
      <c r="C20" s="6" t="s">
        <v>46</v>
      </c>
      <c r="D20" s="39">
        <v>17</v>
      </c>
      <c r="E20" s="8">
        <f t="shared" si="0"/>
        <v>646</v>
      </c>
      <c r="F20" s="8">
        <v>19</v>
      </c>
      <c r="G20" s="8">
        <v>40</v>
      </c>
      <c r="H20" s="8">
        <f t="shared" si="1"/>
        <v>760</v>
      </c>
      <c r="I20" s="39">
        <v>17</v>
      </c>
      <c r="J20" s="8">
        <f t="shared" si="2"/>
        <v>374</v>
      </c>
      <c r="K20" s="8">
        <v>11</v>
      </c>
      <c r="L20" s="8">
        <v>40</v>
      </c>
      <c r="M20" s="8">
        <f t="shared" si="3"/>
        <v>440</v>
      </c>
      <c r="N20" s="39">
        <v>17</v>
      </c>
      <c r="O20" s="8">
        <f t="shared" si="4"/>
        <v>238</v>
      </c>
      <c r="P20" s="8">
        <v>7</v>
      </c>
      <c r="Q20" s="8">
        <v>40</v>
      </c>
      <c r="R20" s="8">
        <f t="shared" si="5"/>
        <v>280</v>
      </c>
      <c r="S20" s="39">
        <v>20</v>
      </c>
      <c r="T20" s="8">
        <f t="shared" si="6"/>
        <v>880</v>
      </c>
      <c r="U20" s="8">
        <v>22</v>
      </c>
      <c r="V20" s="8">
        <v>40</v>
      </c>
      <c r="W20" s="8">
        <f t="shared" si="7"/>
        <v>880</v>
      </c>
      <c r="X20" s="8">
        <f t="shared" si="8"/>
        <v>2360</v>
      </c>
    </row>
    <row r="21" ht="20" customHeight="1" spans="1:24">
      <c r="A21" s="9">
        <v>17</v>
      </c>
      <c r="B21" s="6" t="s">
        <v>47</v>
      </c>
      <c r="C21" s="6" t="s">
        <v>48</v>
      </c>
      <c r="D21" s="39">
        <v>50</v>
      </c>
      <c r="E21" s="8">
        <f t="shared" si="0"/>
        <v>1650</v>
      </c>
      <c r="F21" s="8">
        <v>16.5</v>
      </c>
      <c r="G21" s="8">
        <v>60</v>
      </c>
      <c r="H21" s="8">
        <f t="shared" si="1"/>
        <v>990</v>
      </c>
      <c r="I21" s="39">
        <v>48</v>
      </c>
      <c r="J21" s="8">
        <f t="shared" si="2"/>
        <v>912</v>
      </c>
      <c r="K21" s="8">
        <v>9.5</v>
      </c>
      <c r="L21" s="8">
        <v>60</v>
      </c>
      <c r="M21" s="8">
        <f t="shared" si="3"/>
        <v>570</v>
      </c>
      <c r="N21" s="39">
        <v>45</v>
      </c>
      <c r="O21" s="8">
        <f t="shared" si="4"/>
        <v>495</v>
      </c>
      <c r="P21" s="8">
        <v>5.5</v>
      </c>
      <c r="Q21" s="8">
        <v>60</v>
      </c>
      <c r="R21" s="8">
        <f t="shared" si="5"/>
        <v>330</v>
      </c>
      <c r="S21" s="39">
        <v>40</v>
      </c>
      <c r="T21" s="8">
        <f t="shared" si="6"/>
        <v>1560</v>
      </c>
      <c r="U21" s="8">
        <v>19.5</v>
      </c>
      <c r="V21" s="8">
        <v>60</v>
      </c>
      <c r="W21" s="8">
        <f t="shared" si="7"/>
        <v>1170</v>
      </c>
      <c r="X21" s="8">
        <f t="shared" si="8"/>
        <v>3060</v>
      </c>
    </row>
    <row r="22" ht="20" customHeight="1" spans="1:24">
      <c r="A22" s="43"/>
      <c r="B22" s="40"/>
      <c r="C22" s="41" t="s">
        <v>49</v>
      </c>
      <c r="D22" s="42"/>
      <c r="E22" s="42">
        <f t="shared" si="0"/>
        <v>0</v>
      </c>
      <c r="F22" s="42">
        <v>5</v>
      </c>
      <c r="G22" s="42">
        <v>100</v>
      </c>
      <c r="H22" s="42">
        <v>500</v>
      </c>
      <c r="I22" s="42"/>
      <c r="J22" s="42">
        <f t="shared" si="2"/>
        <v>0</v>
      </c>
      <c r="K22" s="42">
        <v>3</v>
      </c>
      <c r="L22" s="42">
        <v>100</v>
      </c>
      <c r="M22" s="42">
        <f t="shared" si="3"/>
        <v>300</v>
      </c>
      <c r="N22" s="42"/>
      <c r="O22" s="42">
        <f t="shared" si="4"/>
        <v>0</v>
      </c>
      <c r="P22" s="42">
        <v>3</v>
      </c>
      <c r="Q22" s="42">
        <v>100</v>
      </c>
      <c r="R22" s="42">
        <f t="shared" si="5"/>
        <v>300</v>
      </c>
      <c r="S22" s="42"/>
      <c r="T22" s="42">
        <f t="shared" si="6"/>
        <v>0</v>
      </c>
      <c r="U22" s="42">
        <v>5</v>
      </c>
      <c r="V22" s="42">
        <v>100</v>
      </c>
      <c r="W22" s="42">
        <f t="shared" si="7"/>
        <v>500</v>
      </c>
      <c r="X22" s="42">
        <f t="shared" si="8"/>
        <v>1600</v>
      </c>
    </row>
    <row r="23" ht="20" customHeight="1" spans="1:26">
      <c r="A23" s="9">
        <v>18</v>
      </c>
      <c r="B23" s="6" t="s">
        <v>50</v>
      </c>
      <c r="C23" s="6" t="s">
        <v>51</v>
      </c>
      <c r="D23" s="39">
        <v>38</v>
      </c>
      <c r="E23" s="8">
        <f t="shared" si="0"/>
        <v>836</v>
      </c>
      <c r="F23" s="8">
        <v>11</v>
      </c>
      <c r="G23" s="8">
        <v>50</v>
      </c>
      <c r="H23" s="8">
        <f t="shared" ref="H23:H32" si="9">F23*G23</f>
        <v>550</v>
      </c>
      <c r="I23" s="39">
        <v>38</v>
      </c>
      <c r="J23" s="8">
        <f t="shared" si="2"/>
        <v>418</v>
      </c>
      <c r="K23" s="8">
        <v>5.5</v>
      </c>
      <c r="L23" s="8">
        <v>50</v>
      </c>
      <c r="M23" s="8">
        <f t="shared" si="3"/>
        <v>275</v>
      </c>
      <c r="N23" s="39">
        <v>38</v>
      </c>
      <c r="O23" s="8">
        <f t="shared" si="4"/>
        <v>342</v>
      </c>
      <c r="P23" s="8">
        <v>4.5</v>
      </c>
      <c r="Q23" s="8">
        <v>50</v>
      </c>
      <c r="R23" s="8">
        <f t="shared" si="5"/>
        <v>225</v>
      </c>
      <c r="S23" s="39">
        <v>35</v>
      </c>
      <c r="T23" s="8">
        <f t="shared" si="6"/>
        <v>385</v>
      </c>
      <c r="U23" s="8">
        <v>5.5</v>
      </c>
      <c r="V23" s="8">
        <v>50</v>
      </c>
      <c r="W23" s="8">
        <f t="shared" si="7"/>
        <v>275</v>
      </c>
      <c r="X23" s="8">
        <f t="shared" si="8"/>
        <v>1325</v>
      </c>
      <c r="Y23" s="1"/>
      <c r="Z23" s="1"/>
    </row>
    <row r="24" ht="20" customHeight="1" spans="1:24">
      <c r="A24" s="44"/>
      <c r="B24" s="40"/>
      <c r="C24" s="41" t="s">
        <v>52</v>
      </c>
      <c r="D24" s="42"/>
      <c r="E24" s="42">
        <f t="shared" si="0"/>
        <v>0</v>
      </c>
      <c r="F24" s="42">
        <v>16</v>
      </c>
      <c r="G24" s="42">
        <v>70</v>
      </c>
      <c r="H24" s="42">
        <f t="shared" si="9"/>
        <v>1120</v>
      </c>
      <c r="I24" s="42"/>
      <c r="J24" s="42">
        <f t="shared" si="2"/>
        <v>0</v>
      </c>
      <c r="K24" s="42">
        <v>10</v>
      </c>
      <c r="L24" s="42">
        <v>70</v>
      </c>
      <c r="M24" s="42">
        <f t="shared" si="3"/>
        <v>700</v>
      </c>
      <c r="N24" s="42"/>
      <c r="O24" s="42">
        <f t="shared" si="4"/>
        <v>0</v>
      </c>
      <c r="P24" s="42">
        <v>5</v>
      </c>
      <c r="Q24" s="42">
        <v>70</v>
      </c>
      <c r="R24" s="42">
        <f t="shared" si="5"/>
        <v>350</v>
      </c>
      <c r="S24" s="42"/>
      <c r="T24" s="42">
        <f t="shared" si="6"/>
        <v>0</v>
      </c>
      <c r="U24" s="42">
        <v>15</v>
      </c>
      <c r="V24" s="42">
        <v>70</v>
      </c>
      <c r="W24" s="42">
        <f t="shared" si="7"/>
        <v>1050</v>
      </c>
      <c r="X24" s="42">
        <f t="shared" si="8"/>
        <v>3220</v>
      </c>
    </row>
    <row r="25" ht="20" customHeight="1" spans="1:26">
      <c r="A25" s="9">
        <v>19</v>
      </c>
      <c r="B25" s="6" t="s">
        <v>53</v>
      </c>
      <c r="C25" s="6" t="s">
        <v>54</v>
      </c>
      <c r="D25" s="39">
        <v>32</v>
      </c>
      <c r="E25" s="8">
        <f t="shared" si="0"/>
        <v>704</v>
      </c>
      <c r="F25" s="8">
        <v>11</v>
      </c>
      <c r="G25" s="8">
        <v>50</v>
      </c>
      <c r="H25" s="8">
        <f t="shared" si="9"/>
        <v>550</v>
      </c>
      <c r="I25" s="39">
        <v>32</v>
      </c>
      <c r="J25" s="8">
        <f t="shared" si="2"/>
        <v>320</v>
      </c>
      <c r="K25" s="8">
        <v>5</v>
      </c>
      <c r="L25" s="8">
        <v>50</v>
      </c>
      <c r="M25" s="8">
        <f t="shared" si="3"/>
        <v>250</v>
      </c>
      <c r="N25" s="39">
        <v>32</v>
      </c>
      <c r="O25" s="8">
        <f t="shared" si="4"/>
        <v>288</v>
      </c>
      <c r="P25" s="8">
        <v>4.5</v>
      </c>
      <c r="Q25" s="8">
        <v>50</v>
      </c>
      <c r="R25" s="8">
        <f t="shared" si="5"/>
        <v>225</v>
      </c>
      <c r="S25" s="39">
        <v>35</v>
      </c>
      <c r="T25" s="8">
        <f t="shared" si="6"/>
        <v>385</v>
      </c>
      <c r="U25" s="8">
        <v>5.5</v>
      </c>
      <c r="V25" s="8">
        <v>50</v>
      </c>
      <c r="W25" s="8">
        <f t="shared" si="7"/>
        <v>275</v>
      </c>
      <c r="X25" s="8">
        <f t="shared" si="8"/>
        <v>1300</v>
      </c>
      <c r="Y25" s="1"/>
      <c r="Z25" s="1"/>
    </row>
    <row r="26" ht="20" customHeight="1" spans="1:24">
      <c r="A26" s="44"/>
      <c r="B26" s="40"/>
      <c r="C26" s="41" t="s">
        <v>55</v>
      </c>
      <c r="D26" s="42"/>
      <c r="E26" s="42">
        <f t="shared" si="0"/>
        <v>0</v>
      </c>
      <c r="F26" s="42">
        <v>16</v>
      </c>
      <c r="G26" s="42">
        <v>70</v>
      </c>
      <c r="H26" s="42">
        <f t="shared" si="9"/>
        <v>1120</v>
      </c>
      <c r="I26" s="42"/>
      <c r="J26" s="42">
        <f t="shared" si="2"/>
        <v>0</v>
      </c>
      <c r="K26" s="42">
        <v>7</v>
      </c>
      <c r="L26" s="42">
        <v>70</v>
      </c>
      <c r="M26" s="42">
        <f t="shared" si="3"/>
        <v>490</v>
      </c>
      <c r="N26" s="42"/>
      <c r="O26" s="42">
        <f t="shared" si="4"/>
        <v>0</v>
      </c>
      <c r="P26" s="42">
        <v>7</v>
      </c>
      <c r="Q26" s="42">
        <v>70</v>
      </c>
      <c r="R26" s="42">
        <f t="shared" si="5"/>
        <v>490</v>
      </c>
      <c r="S26" s="42"/>
      <c r="T26" s="42">
        <f t="shared" si="6"/>
        <v>0</v>
      </c>
      <c r="U26" s="42">
        <v>15</v>
      </c>
      <c r="V26" s="42">
        <v>70</v>
      </c>
      <c r="W26" s="42">
        <f t="shared" si="7"/>
        <v>1050</v>
      </c>
      <c r="X26" s="42">
        <f t="shared" si="8"/>
        <v>3150</v>
      </c>
    </row>
    <row r="27" ht="20" customHeight="1" spans="1:24">
      <c r="A27" s="40">
        <v>20</v>
      </c>
      <c r="B27" s="40" t="s">
        <v>56</v>
      </c>
      <c r="C27" s="41" t="s">
        <v>57</v>
      </c>
      <c r="D27" s="42">
        <v>34</v>
      </c>
      <c r="E27" s="42">
        <f t="shared" si="0"/>
        <v>1088</v>
      </c>
      <c r="F27" s="42">
        <v>16</v>
      </c>
      <c r="G27" s="42">
        <v>70</v>
      </c>
      <c r="H27" s="42">
        <f t="shared" si="9"/>
        <v>1120</v>
      </c>
      <c r="I27" s="42">
        <v>30</v>
      </c>
      <c r="J27" s="42">
        <f t="shared" si="2"/>
        <v>660</v>
      </c>
      <c r="K27" s="42">
        <v>11</v>
      </c>
      <c r="L27" s="42">
        <v>70</v>
      </c>
      <c r="M27" s="42">
        <f t="shared" si="3"/>
        <v>770</v>
      </c>
      <c r="N27" s="42">
        <v>34</v>
      </c>
      <c r="O27" s="42">
        <f t="shared" si="4"/>
        <v>340</v>
      </c>
      <c r="P27" s="42">
        <v>5</v>
      </c>
      <c r="Q27" s="42">
        <v>70</v>
      </c>
      <c r="R27" s="42">
        <f t="shared" si="5"/>
        <v>350</v>
      </c>
      <c r="S27" s="42">
        <v>34</v>
      </c>
      <c r="T27" s="42">
        <f t="shared" si="6"/>
        <v>1292</v>
      </c>
      <c r="U27" s="42">
        <v>19</v>
      </c>
      <c r="V27" s="42">
        <v>70</v>
      </c>
      <c r="W27" s="42">
        <f t="shared" si="7"/>
        <v>1330</v>
      </c>
      <c r="X27" s="42">
        <f t="shared" si="8"/>
        <v>3570</v>
      </c>
    </row>
    <row r="28" ht="20" customHeight="1" spans="1:24">
      <c r="A28" s="6">
        <v>21</v>
      </c>
      <c r="B28" s="6" t="s">
        <v>58</v>
      </c>
      <c r="C28" s="45" t="s">
        <v>59</v>
      </c>
      <c r="D28" s="39">
        <v>30</v>
      </c>
      <c r="E28" s="8">
        <f t="shared" si="0"/>
        <v>1140</v>
      </c>
      <c r="F28" s="8">
        <v>19</v>
      </c>
      <c r="G28" s="8">
        <v>50</v>
      </c>
      <c r="H28" s="8">
        <f t="shared" si="9"/>
        <v>950</v>
      </c>
      <c r="I28" s="39">
        <v>29</v>
      </c>
      <c r="J28" s="8">
        <f t="shared" si="2"/>
        <v>638</v>
      </c>
      <c r="K28" s="8">
        <v>11</v>
      </c>
      <c r="L28" s="8">
        <v>40</v>
      </c>
      <c r="M28" s="8">
        <f t="shared" si="3"/>
        <v>440</v>
      </c>
      <c r="N28" s="39">
        <v>30</v>
      </c>
      <c r="O28" s="8">
        <f t="shared" si="4"/>
        <v>420</v>
      </c>
      <c r="P28" s="8">
        <v>7</v>
      </c>
      <c r="Q28" s="8">
        <v>50</v>
      </c>
      <c r="R28" s="8">
        <f t="shared" si="5"/>
        <v>350</v>
      </c>
      <c r="S28" s="39">
        <v>30</v>
      </c>
      <c r="T28" s="8">
        <f t="shared" si="6"/>
        <v>1320</v>
      </c>
      <c r="U28" s="8">
        <v>22</v>
      </c>
      <c r="V28" s="8">
        <v>50</v>
      </c>
      <c r="W28" s="8">
        <f t="shared" si="7"/>
        <v>1100</v>
      </c>
      <c r="X28" s="8">
        <f t="shared" si="8"/>
        <v>2840</v>
      </c>
    </row>
    <row r="29" ht="20" customHeight="1" spans="1:24">
      <c r="A29" s="6">
        <v>22</v>
      </c>
      <c r="B29" s="6" t="s">
        <v>60</v>
      </c>
      <c r="C29" s="6" t="s">
        <v>61</v>
      </c>
      <c r="D29" s="39">
        <v>40</v>
      </c>
      <c r="E29" s="8">
        <f t="shared" si="0"/>
        <v>1440</v>
      </c>
      <c r="F29" s="8">
        <v>18</v>
      </c>
      <c r="G29" s="8">
        <v>60</v>
      </c>
      <c r="H29" s="8">
        <f t="shared" si="9"/>
        <v>1080</v>
      </c>
      <c r="I29" s="39">
        <v>40</v>
      </c>
      <c r="J29" s="8">
        <f t="shared" si="2"/>
        <v>880</v>
      </c>
      <c r="K29" s="8">
        <v>11</v>
      </c>
      <c r="L29" s="8">
        <v>60</v>
      </c>
      <c r="M29" s="8">
        <f t="shared" si="3"/>
        <v>660</v>
      </c>
      <c r="N29" s="39">
        <v>39</v>
      </c>
      <c r="O29" s="8">
        <f t="shared" si="4"/>
        <v>546</v>
      </c>
      <c r="P29" s="8">
        <v>7</v>
      </c>
      <c r="Q29" s="8">
        <v>50</v>
      </c>
      <c r="R29" s="8">
        <f t="shared" si="5"/>
        <v>350</v>
      </c>
      <c r="S29" s="39">
        <v>39</v>
      </c>
      <c r="T29" s="8">
        <f t="shared" si="6"/>
        <v>1716</v>
      </c>
      <c r="U29" s="8">
        <v>22</v>
      </c>
      <c r="V29" s="8">
        <v>50</v>
      </c>
      <c r="W29" s="8">
        <f t="shared" si="7"/>
        <v>1100</v>
      </c>
      <c r="X29" s="8">
        <f t="shared" si="8"/>
        <v>3190</v>
      </c>
    </row>
    <row r="30" ht="20" customHeight="1" spans="1:24">
      <c r="A30" s="6">
        <v>23</v>
      </c>
      <c r="B30" s="6" t="s">
        <v>62</v>
      </c>
      <c r="C30" s="45" t="s">
        <v>63</v>
      </c>
      <c r="D30" s="39">
        <v>40</v>
      </c>
      <c r="E30" s="8">
        <f t="shared" si="0"/>
        <v>1440</v>
      </c>
      <c r="F30" s="8">
        <v>18</v>
      </c>
      <c r="G30" s="8">
        <v>60</v>
      </c>
      <c r="H30" s="8">
        <f t="shared" si="9"/>
        <v>1080</v>
      </c>
      <c r="I30" s="39">
        <v>38</v>
      </c>
      <c r="J30" s="8">
        <f t="shared" si="2"/>
        <v>836</v>
      </c>
      <c r="K30" s="8">
        <v>11</v>
      </c>
      <c r="L30" s="8">
        <v>50</v>
      </c>
      <c r="M30" s="8">
        <f t="shared" si="3"/>
        <v>550</v>
      </c>
      <c r="N30" s="39">
        <v>38</v>
      </c>
      <c r="O30" s="8">
        <f t="shared" si="4"/>
        <v>532</v>
      </c>
      <c r="P30" s="8">
        <v>7</v>
      </c>
      <c r="Q30" s="8">
        <v>50</v>
      </c>
      <c r="R30" s="8">
        <f t="shared" si="5"/>
        <v>350</v>
      </c>
      <c r="S30" s="39">
        <v>38</v>
      </c>
      <c r="T30" s="8">
        <f t="shared" si="6"/>
        <v>1672</v>
      </c>
      <c r="U30" s="8">
        <v>22</v>
      </c>
      <c r="V30" s="8">
        <v>50</v>
      </c>
      <c r="W30" s="8">
        <f t="shared" si="7"/>
        <v>1100</v>
      </c>
      <c r="X30" s="8">
        <f t="shared" si="8"/>
        <v>3080</v>
      </c>
    </row>
    <row r="31" ht="20" customHeight="1" spans="1:24">
      <c r="A31" s="6">
        <v>24</v>
      </c>
      <c r="B31" s="6" t="s">
        <v>64</v>
      </c>
      <c r="C31" s="6" t="s">
        <v>65</v>
      </c>
      <c r="D31" s="39">
        <v>24</v>
      </c>
      <c r="E31" s="8">
        <f t="shared" si="0"/>
        <v>864</v>
      </c>
      <c r="F31" s="8">
        <v>18</v>
      </c>
      <c r="G31" s="8">
        <v>40</v>
      </c>
      <c r="H31" s="8">
        <f t="shared" si="9"/>
        <v>720</v>
      </c>
      <c r="I31" s="39">
        <v>26</v>
      </c>
      <c r="J31" s="8">
        <f t="shared" si="2"/>
        <v>572</v>
      </c>
      <c r="K31" s="8">
        <v>11</v>
      </c>
      <c r="L31" s="8">
        <v>40</v>
      </c>
      <c r="M31" s="8">
        <f t="shared" si="3"/>
        <v>440</v>
      </c>
      <c r="N31" s="39">
        <v>28</v>
      </c>
      <c r="O31" s="8">
        <f t="shared" si="4"/>
        <v>392</v>
      </c>
      <c r="P31" s="8">
        <v>7</v>
      </c>
      <c r="Q31" s="8">
        <v>40</v>
      </c>
      <c r="R31" s="8">
        <f t="shared" si="5"/>
        <v>280</v>
      </c>
      <c r="S31" s="39">
        <v>28</v>
      </c>
      <c r="T31" s="8">
        <f t="shared" si="6"/>
        <v>1232</v>
      </c>
      <c r="U31" s="8">
        <v>22</v>
      </c>
      <c r="V31" s="8">
        <v>40</v>
      </c>
      <c r="W31" s="8">
        <f t="shared" si="7"/>
        <v>880</v>
      </c>
      <c r="X31" s="8">
        <f t="shared" si="8"/>
        <v>2320</v>
      </c>
    </row>
    <row r="32" ht="20" customHeight="1" spans="1:24">
      <c r="A32" s="6">
        <v>25</v>
      </c>
      <c r="B32" s="6" t="s">
        <v>66</v>
      </c>
      <c r="C32" s="6" t="s">
        <v>67</v>
      </c>
      <c r="D32" s="39">
        <v>34</v>
      </c>
      <c r="E32" s="8">
        <f t="shared" si="0"/>
        <v>1224</v>
      </c>
      <c r="F32" s="8">
        <v>18</v>
      </c>
      <c r="G32" s="8">
        <v>50</v>
      </c>
      <c r="H32" s="8">
        <f t="shared" si="9"/>
        <v>900</v>
      </c>
      <c r="I32" s="39">
        <v>32</v>
      </c>
      <c r="J32" s="8">
        <f t="shared" si="2"/>
        <v>704</v>
      </c>
      <c r="K32" s="8">
        <v>11</v>
      </c>
      <c r="L32" s="8">
        <v>50</v>
      </c>
      <c r="M32" s="8">
        <f t="shared" si="3"/>
        <v>550</v>
      </c>
      <c r="N32" s="39">
        <v>30</v>
      </c>
      <c r="O32" s="8">
        <f t="shared" si="4"/>
        <v>420</v>
      </c>
      <c r="P32" s="8">
        <v>7</v>
      </c>
      <c r="Q32" s="8">
        <v>50</v>
      </c>
      <c r="R32" s="8">
        <f t="shared" si="5"/>
        <v>350</v>
      </c>
      <c r="S32" s="39">
        <v>30</v>
      </c>
      <c r="T32" s="8">
        <f t="shared" si="6"/>
        <v>1320</v>
      </c>
      <c r="U32" s="8">
        <v>22</v>
      </c>
      <c r="V32" s="8">
        <v>50</v>
      </c>
      <c r="W32" s="8">
        <f t="shared" si="7"/>
        <v>1100</v>
      </c>
      <c r="X32" s="8">
        <f t="shared" si="8"/>
        <v>2900</v>
      </c>
    </row>
    <row r="33" ht="20" customHeight="1" spans="1:24">
      <c r="A33" s="8" t="s">
        <v>68</v>
      </c>
      <c r="B33" s="8"/>
      <c r="C33" s="8"/>
      <c r="D33" s="11">
        <f t="shared" ref="D33:H33" si="10">SUM(D5:D32)</f>
        <v>875</v>
      </c>
      <c r="E33" s="8">
        <f t="shared" si="10"/>
        <v>31400</v>
      </c>
      <c r="F33" s="11"/>
      <c r="G33" s="11"/>
      <c r="H33" s="11">
        <f t="shared" si="10"/>
        <v>26830</v>
      </c>
      <c r="I33" s="11"/>
      <c r="J33" s="8">
        <f>SUM(J5:J32)</f>
        <v>18062</v>
      </c>
      <c r="K33" s="11"/>
      <c r="L33" s="11"/>
      <c r="M33" s="11"/>
      <c r="N33" s="11"/>
      <c r="O33" s="11">
        <f t="shared" ref="O33:T33" si="11">SUM(O5:O32)</f>
        <v>11349</v>
      </c>
      <c r="P33" s="11"/>
      <c r="Q33" s="11"/>
      <c r="R33" s="11">
        <f t="shared" si="11"/>
        <v>9990</v>
      </c>
      <c r="S33" s="11">
        <f t="shared" si="11"/>
        <v>837</v>
      </c>
      <c r="T33" s="11">
        <f t="shared" si="11"/>
        <v>34114</v>
      </c>
      <c r="U33" s="11"/>
      <c r="V33" s="11"/>
      <c r="W33" s="8">
        <f>SUM(W5:W32)</f>
        <v>28970</v>
      </c>
      <c r="X33" s="8">
        <f>SUM(X5:X32)</f>
        <v>81135</v>
      </c>
    </row>
    <row r="34" ht="20" customHeight="1"/>
  </sheetData>
  <mergeCells count="13">
    <mergeCell ref="A1:X1"/>
    <mergeCell ref="A2:X2"/>
    <mergeCell ref="D3:H3"/>
    <mergeCell ref="I3:M3"/>
    <mergeCell ref="N3:R3"/>
    <mergeCell ref="S3:W3"/>
    <mergeCell ref="Y23:Z23"/>
    <mergeCell ref="Y25:Z25"/>
    <mergeCell ref="A33:C33"/>
    <mergeCell ref="A3:A4"/>
    <mergeCell ref="B3:B4"/>
    <mergeCell ref="C3:C4"/>
    <mergeCell ref="X3:X4"/>
  </mergeCells>
  <pageMargins left="1" right="1" top="1" bottom="1" header="0.5" footer="0.5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6"/>
  <sheetViews>
    <sheetView workbookViewId="0">
      <selection activeCell="A2" sqref="A2:X2"/>
    </sheetView>
  </sheetViews>
  <sheetFormatPr defaultColWidth="9" defaultRowHeight="13.5"/>
  <cols>
    <col min="1" max="1" width="4.625" customWidth="1"/>
    <col min="2" max="2" width="12" customWidth="1"/>
    <col min="4" max="4" width="6.25" customWidth="1"/>
    <col min="5" max="5" width="8" customWidth="1"/>
    <col min="6" max="6" width="4.625" customWidth="1"/>
    <col min="7" max="7" width="6" customWidth="1"/>
    <col min="8" max="8" width="6.25" customWidth="1"/>
    <col min="9" max="9" width="5.875" customWidth="1"/>
    <col min="11" max="11" width="5.375" customWidth="1"/>
    <col min="14" max="14" width="7.875" customWidth="1"/>
    <col min="16" max="16" width="7" customWidth="1"/>
    <col min="19" max="19" width="5.875" customWidth="1"/>
    <col min="21" max="21" width="5.625" customWidth="1"/>
  </cols>
  <sheetData>
    <row r="1" ht="23" customHeight="1" spans="1:24">
      <c r="A1" s="12" t="s">
        <v>69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ht="18.75" spans="1:24">
      <c r="A2" s="14" t="s">
        <v>70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ht="18" customHeight="1" spans="1:24">
      <c r="A3" s="16" t="s">
        <v>2</v>
      </c>
      <c r="B3" s="16" t="s">
        <v>71</v>
      </c>
      <c r="C3" s="16" t="s">
        <v>72</v>
      </c>
      <c r="D3" s="16" t="s">
        <v>5</v>
      </c>
      <c r="E3" s="16"/>
      <c r="F3" s="16"/>
      <c r="G3" s="16"/>
      <c r="H3" s="16"/>
      <c r="I3" s="16" t="s">
        <v>6</v>
      </c>
      <c r="J3" s="16"/>
      <c r="K3" s="16"/>
      <c r="L3" s="16"/>
      <c r="M3" s="16"/>
      <c r="N3" s="16" t="s">
        <v>7</v>
      </c>
      <c r="O3" s="16"/>
      <c r="P3" s="16"/>
      <c r="Q3" s="16"/>
      <c r="R3" s="16"/>
      <c r="S3" s="16" t="s">
        <v>8</v>
      </c>
      <c r="T3" s="16"/>
      <c r="U3" s="16"/>
      <c r="V3" s="16"/>
      <c r="W3" s="16"/>
      <c r="X3" s="17" t="s">
        <v>68</v>
      </c>
    </row>
    <row r="4" ht="27" spans="1:24">
      <c r="A4" s="16"/>
      <c r="B4" s="16"/>
      <c r="C4" s="16"/>
      <c r="D4" s="16" t="s">
        <v>10</v>
      </c>
      <c r="E4" s="16" t="s">
        <v>73</v>
      </c>
      <c r="F4" s="17" t="s">
        <v>12</v>
      </c>
      <c r="G4" s="16" t="s">
        <v>74</v>
      </c>
      <c r="H4" s="16" t="s">
        <v>13</v>
      </c>
      <c r="I4" s="16" t="s">
        <v>10</v>
      </c>
      <c r="J4" s="16" t="s">
        <v>73</v>
      </c>
      <c r="K4" s="17" t="s">
        <v>12</v>
      </c>
      <c r="L4" s="17" t="s">
        <v>74</v>
      </c>
      <c r="M4" s="17" t="s">
        <v>13</v>
      </c>
      <c r="N4" s="17" t="s">
        <v>10</v>
      </c>
      <c r="O4" s="16" t="s">
        <v>73</v>
      </c>
      <c r="P4" s="17" t="s">
        <v>12</v>
      </c>
      <c r="Q4" s="17" t="s">
        <v>74</v>
      </c>
      <c r="R4" s="17" t="s">
        <v>13</v>
      </c>
      <c r="S4" s="16" t="s">
        <v>10</v>
      </c>
      <c r="T4" s="16" t="s">
        <v>73</v>
      </c>
      <c r="U4" s="17" t="s">
        <v>12</v>
      </c>
      <c r="V4" s="17" t="s">
        <v>74</v>
      </c>
      <c r="W4" s="17" t="s">
        <v>13</v>
      </c>
      <c r="X4" s="17"/>
    </row>
    <row r="5" ht="19" customHeight="1" spans="1:24">
      <c r="A5" s="18">
        <v>1</v>
      </c>
      <c r="B5" s="18" t="s">
        <v>75</v>
      </c>
      <c r="C5" s="19" t="s">
        <v>76</v>
      </c>
      <c r="D5" s="20"/>
      <c r="E5" s="21"/>
      <c r="F5" s="21"/>
      <c r="G5" s="20"/>
      <c r="H5" s="22">
        <v>0</v>
      </c>
      <c r="I5" s="20"/>
      <c r="J5" s="21"/>
      <c r="K5" s="21"/>
      <c r="L5" s="20"/>
      <c r="M5" s="22">
        <v>0</v>
      </c>
      <c r="N5" s="20">
        <v>36</v>
      </c>
      <c r="O5" s="21">
        <v>416</v>
      </c>
      <c r="P5" s="21">
        <v>6</v>
      </c>
      <c r="Q5" s="20">
        <v>50</v>
      </c>
      <c r="R5" s="22">
        <f t="shared" ref="R5:R35" si="0">P5*Q5</f>
        <v>300</v>
      </c>
      <c r="S5" s="20">
        <v>36</v>
      </c>
      <c r="T5" s="21">
        <v>1578</v>
      </c>
      <c r="U5" s="21">
        <v>22</v>
      </c>
      <c r="V5" s="20">
        <v>50</v>
      </c>
      <c r="W5" s="22">
        <f t="shared" ref="W5:W35" si="1">U5*V5</f>
        <v>1100</v>
      </c>
      <c r="X5" s="21">
        <f t="shared" ref="X5:X35" si="2">H5+M5+R5+W5</f>
        <v>1400</v>
      </c>
    </row>
    <row r="6" ht="19" customHeight="1" spans="1:24">
      <c r="A6" s="18">
        <v>2</v>
      </c>
      <c r="B6" s="18" t="s">
        <v>77</v>
      </c>
      <c r="C6" s="19" t="s">
        <v>67</v>
      </c>
      <c r="D6" s="20"/>
      <c r="E6" s="23"/>
      <c r="F6" s="21"/>
      <c r="G6" s="20"/>
      <c r="H6" s="22">
        <v>0</v>
      </c>
      <c r="I6" s="20"/>
      <c r="J6" s="21"/>
      <c r="K6" s="21"/>
      <c r="L6" s="20"/>
      <c r="M6" s="22">
        <v>0</v>
      </c>
      <c r="N6" s="20">
        <v>30</v>
      </c>
      <c r="O6" s="21">
        <v>360</v>
      </c>
      <c r="P6" s="21">
        <v>6</v>
      </c>
      <c r="Q6" s="20">
        <v>50</v>
      </c>
      <c r="R6" s="22">
        <f t="shared" si="0"/>
        <v>300</v>
      </c>
      <c r="S6" s="20">
        <v>30</v>
      </c>
      <c r="T6" s="21">
        <v>1320</v>
      </c>
      <c r="U6" s="21">
        <v>22</v>
      </c>
      <c r="V6" s="20">
        <v>50</v>
      </c>
      <c r="W6" s="22">
        <f t="shared" si="1"/>
        <v>1100</v>
      </c>
      <c r="X6" s="21">
        <f t="shared" si="2"/>
        <v>1400</v>
      </c>
    </row>
    <row r="7" ht="19" customHeight="1" spans="1:24">
      <c r="A7" s="18">
        <v>3</v>
      </c>
      <c r="B7" s="18" t="s">
        <v>78</v>
      </c>
      <c r="C7" s="19" t="s">
        <v>79</v>
      </c>
      <c r="D7" s="20"/>
      <c r="E7" s="21"/>
      <c r="F7" s="21"/>
      <c r="G7" s="20"/>
      <c r="H7" s="22">
        <v>0</v>
      </c>
      <c r="I7" s="20"/>
      <c r="J7" s="21"/>
      <c r="K7" s="21"/>
      <c r="L7" s="20"/>
      <c r="M7" s="22">
        <v>0</v>
      </c>
      <c r="N7" s="20">
        <v>32</v>
      </c>
      <c r="O7" s="21">
        <v>384</v>
      </c>
      <c r="P7" s="21">
        <v>6</v>
      </c>
      <c r="Q7" s="20">
        <v>50</v>
      </c>
      <c r="R7" s="22">
        <f t="shared" si="0"/>
        <v>300</v>
      </c>
      <c r="S7" s="20">
        <v>32</v>
      </c>
      <c r="T7" s="21">
        <v>1394</v>
      </c>
      <c r="U7" s="21">
        <v>22</v>
      </c>
      <c r="V7" s="20">
        <v>50</v>
      </c>
      <c r="W7" s="22">
        <f t="shared" si="1"/>
        <v>1100</v>
      </c>
      <c r="X7" s="21">
        <f t="shared" si="2"/>
        <v>1400</v>
      </c>
    </row>
    <row r="8" ht="19" customHeight="1" spans="1:24">
      <c r="A8" s="18">
        <v>4</v>
      </c>
      <c r="B8" s="18" t="s">
        <v>80</v>
      </c>
      <c r="C8" s="19" t="s">
        <v>81</v>
      </c>
      <c r="D8" s="20"/>
      <c r="E8" s="21"/>
      <c r="F8" s="21"/>
      <c r="G8" s="20"/>
      <c r="H8" s="22">
        <v>0</v>
      </c>
      <c r="I8" s="20"/>
      <c r="J8" s="21"/>
      <c r="K8" s="21"/>
      <c r="L8" s="20"/>
      <c r="M8" s="22">
        <v>0</v>
      </c>
      <c r="N8" s="20">
        <v>30</v>
      </c>
      <c r="O8" s="21">
        <v>354</v>
      </c>
      <c r="P8" s="21">
        <v>6</v>
      </c>
      <c r="Q8" s="20">
        <v>50</v>
      </c>
      <c r="R8" s="22">
        <f t="shared" si="0"/>
        <v>300</v>
      </c>
      <c r="S8" s="20">
        <v>30</v>
      </c>
      <c r="T8" s="21">
        <v>1310</v>
      </c>
      <c r="U8" s="21">
        <v>22</v>
      </c>
      <c r="V8" s="20">
        <v>50</v>
      </c>
      <c r="W8" s="22">
        <f t="shared" si="1"/>
        <v>1100</v>
      </c>
      <c r="X8" s="21">
        <f t="shared" si="2"/>
        <v>1400</v>
      </c>
    </row>
    <row r="9" ht="19" customHeight="1" spans="1:24">
      <c r="A9" s="18">
        <v>5</v>
      </c>
      <c r="B9" s="18" t="s">
        <v>82</v>
      </c>
      <c r="C9" s="19" t="s">
        <v>83</v>
      </c>
      <c r="D9" s="20"/>
      <c r="E9" s="21"/>
      <c r="F9" s="21"/>
      <c r="G9" s="20"/>
      <c r="H9" s="22">
        <v>0</v>
      </c>
      <c r="I9" s="20"/>
      <c r="J9" s="21"/>
      <c r="K9" s="21"/>
      <c r="L9" s="20"/>
      <c r="M9" s="22">
        <v>0</v>
      </c>
      <c r="N9" s="20">
        <v>31</v>
      </c>
      <c r="O9" s="21">
        <v>366</v>
      </c>
      <c r="P9" s="21">
        <v>6</v>
      </c>
      <c r="Q9" s="20">
        <v>50</v>
      </c>
      <c r="R9" s="22">
        <f t="shared" si="0"/>
        <v>300</v>
      </c>
      <c r="S9" s="20">
        <v>31</v>
      </c>
      <c r="T9" s="21">
        <v>1362</v>
      </c>
      <c r="U9" s="21">
        <v>22</v>
      </c>
      <c r="V9" s="20">
        <v>50</v>
      </c>
      <c r="W9" s="22">
        <f t="shared" si="1"/>
        <v>1100</v>
      </c>
      <c r="X9" s="21">
        <f t="shared" si="2"/>
        <v>1400</v>
      </c>
    </row>
    <row r="10" ht="19" customHeight="1" spans="1:24">
      <c r="A10" s="18">
        <v>6</v>
      </c>
      <c r="B10" s="18" t="s">
        <v>84</v>
      </c>
      <c r="C10" s="19" t="s">
        <v>85</v>
      </c>
      <c r="D10" s="20"/>
      <c r="E10" s="21"/>
      <c r="F10" s="21"/>
      <c r="G10" s="20"/>
      <c r="H10" s="22">
        <v>0</v>
      </c>
      <c r="I10" s="20"/>
      <c r="J10" s="21"/>
      <c r="K10" s="21"/>
      <c r="L10" s="20"/>
      <c r="M10" s="22">
        <v>0</v>
      </c>
      <c r="N10" s="20">
        <v>29</v>
      </c>
      <c r="O10" s="21">
        <v>320</v>
      </c>
      <c r="P10" s="21">
        <v>6</v>
      </c>
      <c r="Q10" s="20">
        <v>40</v>
      </c>
      <c r="R10" s="22">
        <f t="shared" si="0"/>
        <v>240</v>
      </c>
      <c r="S10" s="20">
        <v>30</v>
      </c>
      <c r="T10" s="21">
        <v>1344</v>
      </c>
      <c r="U10" s="21">
        <v>22</v>
      </c>
      <c r="V10" s="20">
        <v>50</v>
      </c>
      <c r="W10" s="22">
        <f t="shared" si="1"/>
        <v>1100</v>
      </c>
      <c r="X10" s="21">
        <f t="shared" si="2"/>
        <v>1340</v>
      </c>
    </row>
    <row r="11" ht="19" customHeight="1" spans="1:24">
      <c r="A11" s="24">
        <v>7</v>
      </c>
      <c r="B11" s="24" t="s">
        <v>86</v>
      </c>
      <c r="C11" s="25" t="s">
        <v>65</v>
      </c>
      <c r="D11" s="20">
        <v>18</v>
      </c>
      <c r="E11" s="21">
        <v>662</v>
      </c>
      <c r="F11" s="21">
        <v>19</v>
      </c>
      <c r="G11" s="20">
        <v>40</v>
      </c>
      <c r="H11" s="22">
        <f t="shared" ref="H11:H35" si="3">F11*G11</f>
        <v>760</v>
      </c>
      <c r="I11" s="20">
        <v>18</v>
      </c>
      <c r="J11" s="21">
        <v>386</v>
      </c>
      <c r="K11" s="21">
        <v>11</v>
      </c>
      <c r="L11" s="20">
        <v>40</v>
      </c>
      <c r="M11" s="22">
        <f t="shared" ref="M11:M35" si="4">K11*L11</f>
        <v>440</v>
      </c>
      <c r="N11" s="20">
        <v>17</v>
      </c>
      <c r="O11" s="21">
        <v>234</v>
      </c>
      <c r="P11" s="21">
        <v>7</v>
      </c>
      <c r="Q11" s="20">
        <v>40</v>
      </c>
      <c r="R11" s="22">
        <f t="shared" si="0"/>
        <v>280</v>
      </c>
      <c r="S11" s="20">
        <v>16</v>
      </c>
      <c r="T11" s="21">
        <v>704</v>
      </c>
      <c r="U11" s="21">
        <v>22</v>
      </c>
      <c r="V11" s="20">
        <v>40</v>
      </c>
      <c r="W11" s="22">
        <f t="shared" si="1"/>
        <v>880</v>
      </c>
      <c r="X11" s="21">
        <f t="shared" si="2"/>
        <v>2360</v>
      </c>
    </row>
    <row r="12" ht="19" customHeight="1" spans="1:24">
      <c r="A12" s="24">
        <v>8</v>
      </c>
      <c r="B12" s="24" t="s">
        <v>87</v>
      </c>
      <c r="C12" s="25" t="s">
        <v>88</v>
      </c>
      <c r="D12" s="20">
        <v>25</v>
      </c>
      <c r="E12" s="21">
        <v>824</v>
      </c>
      <c r="F12" s="21">
        <v>19</v>
      </c>
      <c r="G12" s="20">
        <v>40</v>
      </c>
      <c r="H12" s="22">
        <f t="shared" si="3"/>
        <v>760</v>
      </c>
      <c r="I12" s="20">
        <v>20</v>
      </c>
      <c r="J12" s="21">
        <v>430</v>
      </c>
      <c r="K12" s="21">
        <v>11</v>
      </c>
      <c r="L12" s="20">
        <v>40</v>
      </c>
      <c r="M12" s="22">
        <f t="shared" si="4"/>
        <v>440</v>
      </c>
      <c r="N12" s="20">
        <v>18</v>
      </c>
      <c r="O12" s="21">
        <v>252</v>
      </c>
      <c r="P12" s="21">
        <v>7</v>
      </c>
      <c r="Q12" s="20">
        <v>40</v>
      </c>
      <c r="R12" s="22">
        <f t="shared" si="0"/>
        <v>280</v>
      </c>
      <c r="S12" s="20">
        <v>18</v>
      </c>
      <c r="T12" s="21">
        <v>792</v>
      </c>
      <c r="U12" s="21">
        <v>22</v>
      </c>
      <c r="V12" s="20">
        <v>40</v>
      </c>
      <c r="W12" s="22">
        <f t="shared" si="1"/>
        <v>880</v>
      </c>
      <c r="X12" s="21">
        <f t="shared" si="2"/>
        <v>2360</v>
      </c>
    </row>
    <row r="13" ht="19" customHeight="1" spans="1:24">
      <c r="A13" s="24">
        <v>9</v>
      </c>
      <c r="B13" s="24" t="s">
        <v>89</v>
      </c>
      <c r="C13" s="25" t="s">
        <v>90</v>
      </c>
      <c r="D13" s="20">
        <v>25</v>
      </c>
      <c r="E13" s="21">
        <v>934</v>
      </c>
      <c r="F13" s="21">
        <v>19</v>
      </c>
      <c r="G13" s="20">
        <v>40</v>
      </c>
      <c r="H13" s="22">
        <f t="shared" si="3"/>
        <v>760</v>
      </c>
      <c r="I13" s="20">
        <v>23</v>
      </c>
      <c r="J13" s="21">
        <v>494</v>
      </c>
      <c r="K13" s="21">
        <v>11</v>
      </c>
      <c r="L13" s="20">
        <v>40</v>
      </c>
      <c r="M13" s="22">
        <f t="shared" si="4"/>
        <v>440</v>
      </c>
      <c r="N13" s="20">
        <v>21</v>
      </c>
      <c r="O13" s="21">
        <v>294</v>
      </c>
      <c r="P13" s="21">
        <v>7</v>
      </c>
      <c r="Q13" s="20">
        <v>40</v>
      </c>
      <c r="R13" s="22">
        <f t="shared" si="0"/>
        <v>280</v>
      </c>
      <c r="S13" s="20">
        <v>21</v>
      </c>
      <c r="T13" s="21">
        <v>876</v>
      </c>
      <c r="U13" s="21">
        <v>22</v>
      </c>
      <c r="V13" s="20">
        <v>40</v>
      </c>
      <c r="W13" s="22">
        <f t="shared" si="1"/>
        <v>880</v>
      </c>
      <c r="X13" s="21">
        <f t="shared" si="2"/>
        <v>2360</v>
      </c>
    </row>
    <row r="14" ht="19" customHeight="1" spans="1:24">
      <c r="A14" s="24">
        <v>10</v>
      </c>
      <c r="B14" s="24" t="s">
        <v>91</v>
      </c>
      <c r="C14" s="25" t="s">
        <v>92</v>
      </c>
      <c r="D14" s="20">
        <v>34</v>
      </c>
      <c r="E14" s="21">
        <v>1220</v>
      </c>
      <c r="F14" s="21">
        <v>19</v>
      </c>
      <c r="G14" s="20">
        <v>50</v>
      </c>
      <c r="H14" s="22">
        <f t="shared" si="3"/>
        <v>950</v>
      </c>
      <c r="I14" s="20">
        <v>32</v>
      </c>
      <c r="J14" s="21">
        <v>704</v>
      </c>
      <c r="K14" s="21">
        <v>11</v>
      </c>
      <c r="L14" s="20">
        <v>50</v>
      </c>
      <c r="M14" s="22">
        <f t="shared" si="4"/>
        <v>550</v>
      </c>
      <c r="N14" s="20">
        <v>27</v>
      </c>
      <c r="O14" s="21">
        <v>342</v>
      </c>
      <c r="P14" s="21">
        <v>7</v>
      </c>
      <c r="Q14" s="20">
        <v>40</v>
      </c>
      <c r="R14" s="22">
        <f t="shared" si="0"/>
        <v>280</v>
      </c>
      <c r="S14" s="20">
        <v>22</v>
      </c>
      <c r="T14" s="21">
        <v>1056</v>
      </c>
      <c r="U14" s="21">
        <v>22</v>
      </c>
      <c r="V14" s="20">
        <v>40</v>
      </c>
      <c r="W14" s="22">
        <f t="shared" si="1"/>
        <v>880</v>
      </c>
      <c r="X14" s="21">
        <f t="shared" si="2"/>
        <v>2660</v>
      </c>
    </row>
    <row r="15" ht="19" customHeight="1" spans="1:24">
      <c r="A15" s="24">
        <v>11</v>
      </c>
      <c r="B15" s="24" t="s">
        <v>93</v>
      </c>
      <c r="C15" s="25" t="s">
        <v>94</v>
      </c>
      <c r="D15" s="20">
        <v>24</v>
      </c>
      <c r="E15" s="21">
        <v>864</v>
      </c>
      <c r="F15" s="21">
        <v>19</v>
      </c>
      <c r="G15" s="20">
        <v>40</v>
      </c>
      <c r="H15" s="22">
        <f t="shared" si="3"/>
        <v>760</v>
      </c>
      <c r="I15" s="20">
        <v>24</v>
      </c>
      <c r="J15" s="21">
        <v>516</v>
      </c>
      <c r="K15" s="21">
        <v>11</v>
      </c>
      <c r="L15" s="20">
        <v>40</v>
      </c>
      <c r="M15" s="22">
        <f t="shared" si="4"/>
        <v>440</v>
      </c>
      <c r="N15" s="20">
        <v>24</v>
      </c>
      <c r="O15" s="21">
        <v>250</v>
      </c>
      <c r="P15" s="21">
        <v>7</v>
      </c>
      <c r="Q15" s="20">
        <v>40</v>
      </c>
      <c r="R15" s="22">
        <f t="shared" si="0"/>
        <v>280</v>
      </c>
      <c r="S15" s="20">
        <v>18</v>
      </c>
      <c r="T15" s="21">
        <v>776</v>
      </c>
      <c r="U15" s="21">
        <v>22</v>
      </c>
      <c r="V15" s="20">
        <v>40</v>
      </c>
      <c r="W15" s="22">
        <f t="shared" si="1"/>
        <v>880</v>
      </c>
      <c r="X15" s="21">
        <f t="shared" si="2"/>
        <v>2360</v>
      </c>
    </row>
    <row r="16" ht="19" customHeight="1" spans="1:24">
      <c r="A16" s="26">
        <v>12</v>
      </c>
      <c r="B16" s="26" t="s">
        <v>95</v>
      </c>
      <c r="C16" s="27" t="s">
        <v>96</v>
      </c>
      <c r="D16" s="20">
        <v>27</v>
      </c>
      <c r="E16" s="21">
        <v>1026</v>
      </c>
      <c r="F16" s="21">
        <v>19</v>
      </c>
      <c r="G16" s="20">
        <v>40</v>
      </c>
      <c r="H16" s="22">
        <f t="shared" si="3"/>
        <v>760</v>
      </c>
      <c r="I16" s="20">
        <v>23</v>
      </c>
      <c r="J16" s="21">
        <v>506</v>
      </c>
      <c r="K16" s="21">
        <v>11</v>
      </c>
      <c r="L16" s="20">
        <v>40</v>
      </c>
      <c r="M16" s="22">
        <f t="shared" si="4"/>
        <v>440</v>
      </c>
      <c r="N16" s="20">
        <v>18</v>
      </c>
      <c r="O16" s="21">
        <v>242</v>
      </c>
      <c r="P16" s="21">
        <v>7</v>
      </c>
      <c r="Q16" s="20">
        <v>40</v>
      </c>
      <c r="R16" s="22">
        <f t="shared" si="0"/>
        <v>280</v>
      </c>
      <c r="S16" s="20">
        <v>16</v>
      </c>
      <c r="T16" s="21">
        <v>704</v>
      </c>
      <c r="U16" s="21">
        <v>22</v>
      </c>
      <c r="V16" s="20">
        <v>40</v>
      </c>
      <c r="W16" s="22">
        <f t="shared" si="1"/>
        <v>880</v>
      </c>
      <c r="X16" s="21">
        <f t="shared" si="2"/>
        <v>2360</v>
      </c>
    </row>
    <row r="17" ht="19" customHeight="1" spans="1:24">
      <c r="A17" s="26">
        <v>13</v>
      </c>
      <c r="B17" s="26" t="s">
        <v>97</v>
      </c>
      <c r="C17" s="27" t="s">
        <v>98</v>
      </c>
      <c r="D17" s="20">
        <v>33</v>
      </c>
      <c r="E17" s="21">
        <v>1254</v>
      </c>
      <c r="F17" s="21">
        <v>19</v>
      </c>
      <c r="G17" s="20">
        <v>50</v>
      </c>
      <c r="H17" s="22">
        <f t="shared" si="3"/>
        <v>950</v>
      </c>
      <c r="I17" s="20">
        <v>32</v>
      </c>
      <c r="J17" s="21">
        <v>836</v>
      </c>
      <c r="K17" s="21">
        <v>11</v>
      </c>
      <c r="L17" s="20">
        <v>50</v>
      </c>
      <c r="M17" s="22">
        <f t="shared" si="4"/>
        <v>550</v>
      </c>
      <c r="N17" s="20">
        <v>32</v>
      </c>
      <c r="O17" s="21">
        <v>448</v>
      </c>
      <c r="P17" s="21">
        <v>7</v>
      </c>
      <c r="Q17" s="20">
        <v>50</v>
      </c>
      <c r="R17" s="22">
        <f t="shared" si="0"/>
        <v>350</v>
      </c>
      <c r="S17" s="20">
        <v>31</v>
      </c>
      <c r="T17" s="21">
        <v>1334</v>
      </c>
      <c r="U17" s="21">
        <v>21</v>
      </c>
      <c r="V17" s="20">
        <v>50</v>
      </c>
      <c r="W17" s="22">
        <f t="shared" si="1"/>
        <v>1050</v>
      </c>
      <c r="X17" s="21">
        <f t="shared" si="2"/>
        <v>2900</v>
      </c>
    </row>
    <row r="18" ht="19" customHeight="1" spans="1:24">
      <c r="A18" s="26">
        <v>14</v>
      </c>
      <c r="B18" s="26" t="s">
        <v>99</v>
      </c>
      <c r="C18" s="27" t="s">
        <v>61</v>
      </c>
      <c r="D18" s="20">
        <v>38</v>
      </c>
      <c r="E18" s="21">
        <v>1438</v>
      </c>
      <c r="F18" s="21">
        <v>19</v>
      </c>
      <c r="G18" s="20">
        <v>50</v>
      </c>
      <c r="H18" s="22">
        <f t="shared" si="3"/>
        <v>950</v>
      </c>
      <c r="I18" s="20">
        <v>37</v>
      </c>
      <c r="J18" s="21">
        <v>950</v>
      </c>
      <c r="K18" s="21">
        <v>11</v>
      </c>
      <c r="L18" s="20">
        <v>50</v>
      </c>
      <c r="M18" s="22">
        <f t="shared" si="4"/>
        <v>550</v>
      </c>
      <c r="N18" s="20">
        <v>37</v>
      </c>
      <c r="O18" s="21">
        <v>518</v>
      </c>
      <c r="P18" s="21">
        <v>7</v>
      </c>
      <c r="Q18" s="20">
        <v>50</v>
      </c>
      <c r="R18" s="22">
        <f t="shared" si="0"/>
        <v>350</v>
      </c>
      <c r="S18" s="20">
        <v>37</v>
      </c>
      <c r="T18" s="21">
        <v>1510</v>
      </c>
      <c r="U18" s="21">
        <v>21</v>
      </c>
      <c r="V18" s="20">
        <v>50</v>
      </c>
      <c r="W18" s="22">
        <f t="shared" si="1"/>
        <v>1050</v>
      </c>
      <c r="X18" s="21">
        <f t="shared" si="2"/>
        <v>2900</v>
      </c>
    </row>
    <row r="19" ht="19" customHeight="1" spans="1:24">
      <c r="A19" s="26">
        <v>15</v>
      </c>
      <c r="B19" s="26" t="s">
        <v>100</v>
      </c>
      <c r="C19" s="27" t="s">
        <v>101</v>
      </c>
      <c r="D19" s="20">
        <v>27</v>
      </c>
      <c r="E19" s="21">
        <v>978</v>
      </c>
      <c r="F19" s="21">
        <v>19</v>
      </c>
      <c r="G19" s="20">
        <v>40</v>
      </c>
      <c r="H19" s="22">
        <f t="shared" si="3"/>
        <v>760</v>
      </c>
      <c r="I19" s="20">
        <v>24</v>
      </c>
      <c r="J19" s="21">
        <v>604</v>
      </c>
      <c r="K19" s="21">
        <v>11</v>
      </c>
      <c r="L19" s="20">
        <v>40</v>
      </c>
      <c r="M19" s="22">
        <f t="shared" si="4"/>
        <v>440</v>
      </c>
      <c r="N19" s="20">
        <v>20</v>
      </c>
      <c r="O19" s="21">
        <v>282</v>
      </c>
      <c r="P19" s="21">
        <v>7</v>
      </c>
      <c r="Q19" s="20">
        <v>40</v>
      </c>
      <c r="R19" s="22">
        <f t="shared" si="0"/>
        <v>280</v>
      </c>
      <c r="S19" s="20">
        <v>17</v>
      </c>
      <c r="T19" s="21">
        <v>776</v>
      </c>
      <c r="U19" s="21">
        <v>21</v>
      </c>
      <c r="V19" s="20">
        <v>40</v>
      </c>
      <c r="W19" s="22">
        <f t="shared" si="1"/>
        <v>840</v>
      </c>
      <c r="X19" s="21">
        <f t="shared" si="2"/>
        <v>2320</v>
      </c>
    </row>
    <row r="20" ht="19" customHeight="1" spans="1:24">
      <c r="A20" s="26">
        <v>16</v>
      </c>
      <c r="B20" s="26" t="s">
        <v>102</v>
      </c>
      <c r="C20" s="27" t="s">
        <v>103</v>
      </c>
      <c r="D20" s="20">
        <v>36</v>
      </c>
      <c r="E20" s="21">
        <v>1200</v>
      </c>
      <c r="F20" s="21">
        <v>19</v>
      </c>
      <c r="G20" s="20">
        <v>50</v>
      </c>
      <c r="H20" s="22">
        <f t="shared" si="3"/>
        <v>950</v>
      </c>
      <c r="I20" s="20">
        <v>32</v>
      </c>
      <c r="J20" s="21">
        <v>806</v>
      </c>
      <c r="K20" s="21">
        <v>11</v>
      </c>
      <c r="L20" s="20">
        <v>50</v>
      </c>
      <c r="M20" s="22">
        <f t="shared" si="4"/>
        <v>550</v>
      </c>
      <c r="N20" s="20">
        <v>30</v>
      </c>
      <c r="O20" s="21">
        <v>420</v>
      </c>
      <c r="P20" s="21">
        <v>7</v>
      </c>
      <c r="Q20" s="20">
        <v>50</v>
      </c>
      <c r="R20" s="22">
        <f t="shared" si="0"/>
        <v>350</v>
      </c>
      <c r="S20" s="20">
        <v>30</v>
      </c>
      <c r="T20" s="21">
        <v>1260</v>
      </c>
      <c r="U20" s="21">
        <v>21</v>
      </c>
      <c r="V20" s="20">
        <v>50</v>
      </c>
      <c r="W20" s="22">
        <f t="shared" si="1"/>
        <v>1050</v>
      </c>
      <c r="X20" s="21">
        <f t="shared" si="2"/>
        <v>2900</v>
      </c>
    </row>
    <row r="21" ht="19" customHeight="1" spans="1:24">
      <c r="A21" s="26">
        <v>17</v>
      </c>
      <c r="B21" s="26" t="s">
        <v>104</v>
      </c>
      <c r="C21" s="27" t="s">
        <v>105</v>
      </c>
      <c r="D21" s="20">
        <v>31</v>
      </c>
      <c r="E21" s="21">
        <v>1114</v>
      </c>
      <c r="F21" s="21">
        <v>19</v>
      </c>
      <c r="G21" s="20">
        <v>50</v>
      </c>
      <c r="H21" s="22">
        <f t="shared" si="3"/>
        <v>950</v>
      </c>
      <c r="I21" s="20">
        <v>31</v>
      </c>
      <c r="J21" s="21">
        <v>760</v>
      </c>
      <c r="K21" s="21">
        <v>11</v>
      </c>
      <c r="L21" s="20">
        <v>50</v>
      </c>
      <c r="M21" s="22">
        <f t="shared" si="4"/>
        <v>550</v>
      </c>
      <c r="N21" s="20">
        <v>28</v>
      </c>
      <c r="O21" s="21">
        <v>378</v>
      </c>
      <c r="P21" s="21">
        <v>7</v>
      </c>
      <c r="Q21" s="20">
        <v>40</v>
      </c>
      <c r="R21" s="22">
        <f t="shared" si="0"/>
        <v>280</v>
      </c>
      <c r="S21" s="20">
        <v>26</v>
      </c>
      <c r="T21" s="21">
        <v>1086</v>
      </c>
      <c r="U21" s="21">
        <v>21</v>
      </c>
      <c r="V21" s="20">
        <v>40</v>
      </c>
      <c r="W21" s="22">
        <f t="shared" si="1"/>
        <v>840</v>
      </c>
      <c r="X21" s="21">
        <f t="shared" si="2"/>
        <v>2620</v>
      </c>
    </row>
    <row r="22" ht="19" customHeight="1" spans="1:24">
      <c r="A22" s="26">
        <v>18</v>
      </c>
      <c r="B22" s="26" t="s">
        <v>106</v>
      </c>
      <c r="C22" s="27" t="s">
        <v>107</v>
      </c>
      <c r="D22" s="20">
        <v>29</v>
      </c>
      <c r="E22" s="21">
        <v>1102</v>
      </c>
      <c r="F22" s="21">
        <v>19</v>
      </c>
      <c r="G22" s="20">
        <v>40</v>
      </c>
      <c r="H22" s="22">
        <f t="shared" si="3"/>
        <v>760</v>
      </c>
      <c r="I22" s="20">
        <v>29</v>
      </c>
      <c r="J22" s="21">
        <v>754</v>
      </c>
      <c r="K22" s="21">
        <v>11</v>
      </c>
      <c r="L22" s="20">
        <v>40</v>
      </c>
      <c r="M22" s="22">
        <f t="shared" si="4"/>
        <v>440</v>
      </c>
      <c r="N22" s="20">
        <v>30</v>
      </c>
      <c r="O22" s="21">
        <v>420</v>
      </c>
      <c r="P22" s="21">
        <v>7</v>
      </c>
      <c r="Q22" s="20">
        <v>50</v>
      </c>
      <c r="R22" s="22">
        <f t="shared" si="0"/>
        <v>350</v>
      </c>
      <c r="S22" s="20">
        <v>30</v>
      </c>
      <c r="T22" s="21">
        <v>1260</v>
      </c>
      <c r="U22" s="21">
        <v>21</v>
      </c>
      <c r="V22" s="20">
        <v>50</v>
      </c>
      <c r="W22" s="22">
        <f t="shared" si="1"/>
        <v>1050</v>
      </c>
      <c r="X22" s="21">
        <f t="shared" si="2"/>
        <v>2600</v>
      </c>
    </row>
    <row r="23" ht="19" customHeight="1" spans="1:24">
      <c r="A23" s="28">
        <v>19</v>
      </c>
      <c r="B23" s="28" t="s">
        <v>108</v>
      </c>
      <c r="C23" s="29" t="s">
        <v>109</v>
      </c>
      <c r="D23" s="30" t="s">
        <v>110</v>
      </c>
      <c r="E23" s="21">
        <v>1674</v>
      </c>
      <c r="F23" s="21">
        <v>19</v>
      </c>
      <c r="G23" s="20">
        <v>60</v>
      </c>
      <c r="H23" s="22">
        <f t="shared" si="3"/>
        <v>1140</v>
      </c>
      <c r="I23" s="34">
        <v>45</v>
      </c>
      <c r="J23" s="35">
        <v>980</v>
      </c>
      <c r="K23" s="21">
        <v>11</v>
      </c>
      <c r="L23" s="20">
        <v>60</v>
      </c>
      <c r="M23" s="22">
        <f t="shared" si="4"/>
        <v>660</v>
      </c>
      <c r="N23" s="20">
        <v>46</v>
      </c>
      <c r="O23" s="21">
        <v>636</v>
      </c>
      <c r="P23" s="21">
        <v>7</v>
      </c>
      <c r="Q23" s="20">
        <v>60</v>
      </c>
      <c r="R23" s="22">
        <f t="shared" si="0"/>
        <v>420</v>
      </c>
      <c r="S23" s="20">
        <v>46</v>
      </c>
      <c r="T23" s="21">
        <v>2024</v>
      </c>
      <c r="U23" s="21">
        <v>22</v>
      </c>
      <c r="V23" s="20">
        <v>60</v>
      </c>
      <c r="W23" s="22">
        <f t="shared" si="1"/>
        <v>1320</v>
      </c>
      <c r="X23" s="21">
        <f t="shared" si="2"/>
        <v>3540</v>
      </c>
    </row>
    <row r="24" ht="19" customHeight="1" spans="1:24">
      <c r="A24" s="28">
        <v>20</v>
      </c>
      <c r="B24" s="28" t="s">
        <v>111</v>
      </c>
      <c r="C24" s="29" t="s">
        <v>112</v>
      </c>
      <c r="D24" s="20">
        <v>38</v>
      </c>
      <c r="E24" s="21">
        <v>1440</v>
      </c>
      <c r="F24" s="21">
        <v>19</v>
      </c>
      <c r="G24" s="20">
        <v>50</v>
      </c>
      <c r="H24" s="22">
        <f t="shared" si="3"/>
        <v>950</v>
      </c>
      <c r="I24" s="20">
        <v>43</v>
      </c>
      <c r="J24" s="21">
        <v>910</v>
      </c>
      <c r="K24" s="21">
        <v>11</v>
      </c>
      <c r="L24" s="20">
        <v>60</v>
      </c>
      <c r="M24" s="22">
        <f t="shared" si="4"/>
        <v>660</v>
      </c>
      <c r="N24" s="20">
        <v>40</v>
      </c>
      <c r="O24" s="21">
        <v>554</v>
      </c>
      <c r="P24" s="21">
        <v>7</v>
      </c>
      <c r="Q24" s="20">
        <v>60</v>
      </c>
      <c r="R24" s="22">
        <f t="shared" si="0"/>
        <v>420</v>
      </c>
      <c r="S24" s="20">
        <v>40</v>
      </c>
      <c r="T24" s="21">
        <v>1738</v>
      </c>
      <c r="U24" s="21">
        <v>22</v>
      </c>
      <c r="V24" s="20">
        <v>60</v>
      </c>
      <c r="W24" s="22">
        <f t="shared" si="1"/>
        <v>1320</v>
      </c>
      <c r="X24" s="21">
        <f t="shared" si="2"/>
        <v>3350</v>
      </c>
    </row>
    <row r="25" ht="19" customHeight="1" spans="1:24">
      <c r="A25" s="28">
        <v>13</v>
      </c>
      <c r="B25" s="28" t="s">
        <v>113</v>
      </c>
      <c r="C25" s="29" t="s">
        <v>114</v>
      </c>
      <c r="D25" s="20">
        <v>54</v>
      </c>
      <c r="E25" s="21">
        <v>2052</v>
      </c>
      <c r="F25" s="21">
        <v>19</v>
      </c>
      <c r="G25" s="20">
        <v>60</v>
      </c>
      <c r="H25" s="22">
        <f t="shared" si="3"/>
        <v>1140</v>
      </c>
      <c r="I25" s="20">
        <v>54</v>
      </c>
      <c r="J25" s="21">
        <v>1188</v>
      </c>
      <c r="K25" s="21">
        <v>11</v>
      </c>
      <c r="L25" s="20">
        <v>60</v>
      </c>
      <c r="M25" s="22">
        <f t="shared" si="4"/>
        <v>660</v>
      </c>
      <c r="N25" s="20">
        <v>54</v>
      </c>
      <c r="O25" s="21">
        <v>756</v>
      </c>
      <c r="P25" s="21">
        <v>7</v>
      </c>
      <c r="Q25" s="20">
        <v>60</v>
      </c>
      <c r="R25" s="22">
        <f t="shared" si="0"/>
        <v>420</v>
      </c>
      <c r="S25" s="20">
        <v>54</v>
      </c>
      <c r="T25" s="21">
        <v>2376</v>
      </c>
      <c r="U25" s="21">
        <v>22</v>
      </c>
      <c r="V25" s="20">
        <v>60</v>
      </c>
      <c r="W25" s="22">
        <f t="shared" si="1"/>
        <v>1320</v>
      </c>
      <c r="X25" s="21">
        <f t="shared" si="2"/>
        <v>3540</v>
      </c>
    </row>
    <row r="26" ht="19" customHeight="1" spans="1:24">
      <c r="A26" s="28">
        <v>22</v>
      </c>
      <c r="B26" s="28" t="s">
        <v>115</v>
      </c>
      <c r="C26" s="29" t="s">
        <v>116</v>
      </c>
      <c r="D26" s="30" t="s">
        <v>117</v>
      </c>
      <c r="E26" s="21">
        <v>1870</v>
      </c>
      <c r="F26" s="21">
        <v>19</v>
      </c>
      <c r="G26" s="20">
        <v>60</v>
      </c>
      <c r="H26" s="22">
        <f t="shared" si="3"/>
        <v>1140</v>
      </c>
      <c r="I26" s="20">
        <v>55</v>
      </c>
      <c r="J26" s="21">
        <v>1188</v>
      </c>
      <c r="K26" s="21">
        <v>11</v>
      </c>
      <c r="L26" s="20">
        <v>60</v>
      </c>
      <c r="M26" s="22">
        <f t="shared" si="4"/>
        <v>660</v>
      </c>
      <c r="N26" s="20">
        <v>54</v>
      </c>
      <c r="O26" s="21">
        <v>756</v>
      </c>
      <c r="P26" s="21">
        <v>7</v>
      </c>
      <c r="Q26" s="20">
        <v>60</v>
      </c>
      <c r="R26" s="22">
        <f t="shared" si="0"/>
        <v>420</v>
      </c>
      <c r="S26" s="30" t="s">
        <v>118</v>
      </c>
      <c r="T26" s="21">
        <v>2394</v>
      </c>
      <c r="U26" s="21">
        <v>22</v>
      </c>
      <c r="V26" s="20">
        <v>60</v>
      </c>
      <c r="W26" s="22">
        <f t="shared" si="1"/>
        <v>1320</v>
      </c>
      <c r="X26" s="21">
        <f t="shared" si="2"/>
        <v>3540</v>
      </c>
    </row>
    <row r="27" ht="19" customHeight="1" spans="1:24">
      <c r="A27" s="28">
        <v>23</v>
      </c>
      <c r="B27" s="28" t="s">
        <v>119</v>
      </c>
      <c r="C27" s="29" t="s">
        <v>120</v>
      </c>
      <c r="D27" s="20">
        <v>48</v>
      </c>
      <c r="E27" s="21">
        <v>1824</v>
      </c>
      <c r="F27" s="21">
        <v>19</v>
      </c>
      <c r="G27" s="20">
        <v>60</v>
      </c>
      <c r="H27" s="22">
        <f t="shared" si="3"/>
        <v>1140</v>
      </c>
      <c r="I27" s="20">
        <v>48</v>
      </c>
      <c r="J27" s="21">
        <v>1046</v>
      </c>
      <c r="K27" s="21">
        <v>11</v>
      </c>
      <c r="L27" s="20">
        <v>60</v>
      </c>
      <c r="M27" s="22">
        <f t="shared" si="4"/>
        <v>660</v>
      </c>
      <c r="N27" s="20">
        <v>46</v>
      </c>
      <c r="O27" s="21">
        <v>654</v>
      </c>
      <c r="P27" s="21">
        <v>7</v>
      </c>
      <c r="Q27" s="20">
        <v>60</v>
      </c>
      <c r="R27" s="22">
        <f t="shared" si="0"/>
        <v>420</v>
      </c>
      <c r="S27" s="20">
        <v>46</v>
      </c>
      <c r="T27" s="21">
        <v>2024</v>
      </c>
      <c r="U27" s="21">
        <v>22</v>
      </c>
      <c r="V27" s="20">
        <v>60</v>
      </c>
      <c r="W27" s="22">
        <f t="shared" si="1"/>
        <v>1320</v>
      </c>
      <c r="X27" s="21">
        <f t="shared" si="2"/>
        <v>3540</v>
      </c>
    </row>
    <row r="28" ht="19" customHeight="1" spans="1:24">
      <c r="A28" s="28">
        <v>24</v>
      </c>
      <c r="B28" s="28" t="s">
        <v>121</v>
      </c>
      <c r="C28" s="29" t="s">
        <v>122</v>
      </c>
      <c r="D28" s="20" t="s">
        <v>123</v>
      </c>
      <c r="E28" s="21">
        <v>1798</v>
      </c>
      <c r="F28" s="21">
        <v>19</v>
      </c>
      <c r="G28" s="20">
        <v>60</v>
      </c>
      <c r="H28" s="22">
        <f t="shared" si="3"/>
        <v>1140</v>
      </c>
      <c r="I28" s="20">
        <v>51</v>
      </c>
      <c r="J28" s="21">
        <v>1122</v>
      </c>
      <c r="K28" s="21">
        <v>11</v>
      </c>
      <c r="L28" s="20">
        <v>60</v>
      </c>
      <c r="M28" s="22">
        <f t="shared" si="4"/>
        <v>660</v>
      </c>
      <c r="N28" s="20">
        <v>51</v>
      </c>
      <c r="O28" s="21">
        <v>714</v>
      </c>
      <c r="P28" s="21">
        <v>7</v>
      </c>
      <c r="Q28" s="20">
        <v>60</v>
      </c>
      <c r="R28" s="22">
        <f t="shared" si="0"/>
        <v>420</v>
      </c>
      <c r="S28" s="20">
        <v>51</v>
      </c>
      <c r="T28" s="21">
        <v>2244</v>
      </c>
      <c r="U28" s="21">
        <v>22</v>
      </c>
      <c r="V28" s="20">
        <v>60</v>
      </c>
      <c r="W28" s="22">
        <f t="shared" si="1"/>
        <v>1320</v>
      </c>
      <c r="X28" s="21">
        <f t="shared" si="2"/>
        <v>3540</v>
      </c>
    </row>
    <row r="29" ht="19" customHeight="1" spans="1:24">
      <c r="A29" s="31">
        <v>25</v>
      </c>
      <c r="B29" s="31" t="s">
        <v>124</v>
      </c>
      <c r="C29" s="32" t="s">
        <v>125</v>
      </c>
      <c r="D29" s="20">
        <v>37</v>
      </c>
      <c r="E29" s="21">
        <v>1406</v>
      </c>
      <c r="F29" s="21">
        <v>19</v>
      </c>
      <c r="G29" s="20">
        <v>50</v>
      </c>
      <c r="H29" s="22">
        <f t="shared" si="3"/>
        <v>950</v>
      </c>
      <c r="I29" s="20">
        <v>34</v>
      </c>
      <c r="J29" s="21">
        <v>748</v>
      </c>
      <c r="K29" s="21">
        <v>11</v>
      </c>
      <c r="L29" s="20">
        <v>50</v>
      </c>
      <c r="M29" s="22">
        <f t="shared" si="4"/>
        <v>550</v>
      </c>
      <c r="N29" s="20">
        <v>33</v>
      </c>
      <c r="O29" s="21">
        <v>462</v>
      </c>
      <c r="P29" s="21">
        <v>7</v>
      </c>
      <c r="Q29" s="20">
        <v>50</v>
      </c>
      <c r="R29" s="22">
        <f t="shared" si="0"/>
        <v>350</v>
      </c>
      <c r="S29" s="20">
        <v>33</v>
      </c>
      <c r="T29" s="21">
        <v>1452</v>
      </c>
      <c r="U29" s="21">
        <v>22</v>
      </c>
      <c r="V29" s="20">
        <v>50</v>
      </c>
      <c r="W29" s="22">
        <f t="shared" si="1"/>
        <v>1100</v>
      </c>
      <c r="X29" s="21">
        <f t="shared" si="2"/>
        <v>2950</v>
      </c>
    </row>
    <row r="30" ht="19" customHeight="1" spans="1:24">
      <c r="A30" s="31">
        <v>26</v>
      </c>
      <c r="B30" s="33" t="s">
        <v>126</v>
      </c>
      <c r="C30" s="32" t="s">
        <v>127</v>
      </c>
      <c r="D30" s="20">
        <v>39</v>
      </c>
      <c r="E30" s="21">
        <v>1482</v>
      </c>
      <c r="F30" s="21">
        <v>19</v>
      </c>
      <c r="G30" s="20">
        <v>50</v>
      </c>
      <c r="H30" s="22">
        <f t="shared" si="3"/>
        <v>950</v>
      </c>
      <c r="I30" s="20">
        <v>41</v>
      </c>
      <c r="J30" s="21">
        <v>902</v>
      </c>
      <c r="K30" s="21">
        <v>11</v>
      </c>
      <c r="L30" s="20">
        <v>60</v>
      </c>
      <c r="M30" s="22">
        <f t="shared" si="4"/>
        <v>660</v>
      </c>
      <c r="N30" s="20">
        <v>40</v>
      </c>
      <c r="O30" s="21">
        <v>548</v>
      </c>
      <c r="P30" s="21">
        <v>7</v>
      </c>
      <c r="Q30" s="20">
        <v>60</v>
      </c>
      <c r="R30" s="22">
        <f t="shared" si="0"/>
        <v>420</v>
      </c>
      <c r="S30" s="20">
        <v>39</v>
      </c>
      <c r="T30" s="21">
        <v>1676</v>
      </c>
      <c r="U30" s="21">
        <v>22</v>
      </c>
      <c r="V30" s="20">
        <v>50</v>
      </c>
      <c r="W30" s="22">
        <f t="shared" si="1"/>
        <v>1100</v>
      </c>
      <c r="X30" s="21">
        <f t="shared" si="2"/>
        <v>3130</v>
      </c>
    </row>
    <row r="31" ht="19" customHeight="1" spans="1:24">
      <c r="A31" s="31">
        <v>27</v>
      </c>
      <c r="B31" s="31" t="s">
        <v>128</v>
      </c>
      <c r="C31" s="32" t="s">
        <v>129</v>
      </c>
      <c r="D31" s="20">
        <v>40</v>
      </c>
      <c r="E31" s="21">
        <v>1520</v>
      </c>
      <c r="F31" s="21">
        <v>19</v>
      </c>
      <c r="G31" s="20">
        <v>60</v>
      </c>
      <c r="H31" s="22">
        <f t="shared" si="3"/>
        <v>1140</v>
      </c>
      <c r="I31" s="20">
        <v>40</v>
      </c>
      <c r="J31" s="21">
        <v>880</v>
      </c>
      <c r="K31" s="21">
        <v>11</v>
      </c>
      <c r="L31" s="20">
        <v>60</v>
      </c>
      <c r="M31" s="22">
        <f t="shared" si="4"/>
        <v>660</v>
      </c>
      <c r="N31" s="20">
        <v>39</v>
      </c>
      <c r="O31" s="21">
        <v>546</v>
      </c>
      <c r="P31" s="21">
        <v>7</v>
      </c>
      <c r="Q31" s="20">
        <v>50</v>
      </c>
      <c r="R31" s="22">
        <f t="shared" si="0"/>
        <v>350</v>
      </c>
      <c r="S31" s="20">
        <v>39</v>
      </c>
      <c r="T31" s="21">
        <v>1672</v>
      </c>
      <c r="U31" s="21">
        <v>22</v>
      </c>
      <c r="V31" s="20">
        <v>50</v>
      </c>
      <c r="W31" s="22">
        <f t="shared" si="1"/>
        <v>1100</v>
      </c>
      <c r="X31" s="36">
        <f t="shared" si="2"/>
        <v>3250</v>
      </c>
    </row>
    <row r="32" ht="19" customHeight="1" spans="1:24">
      <c r="A32" s="31">
        <v>28</v>
      </c>
      <c r="B32" s="31" t="s">
        <v>130</v>
      </c>
      <c r="C32" s="32" t="s">
        <v>131</v>
      </c>
      <c r="D32" s="20">
        <v>39</v>
      </c>
      <c r="E32" s="21">
        <v>1482</v>
      </c>
      <c r="F32" s="21">
        <v>19</v>
      </c>
      <c r="G32" s="20">
        <v>50</v>
      </c>
      <c r="H32" s="22">
        <f t="shared" si="3"/>
        <v>950</v>
      </c>
      <c r="I32" s="20">
        <v>40</v>
      </c>
      <c r="J32" s="21">
        <v>880</v>
      </c>
      <c r="K32" s="21">
        <v>11</v>
      </c>
      <c r="L32" s="20">
        <v>60</v>
      </c>
      <c r="M32" s="22">
        <f t="shared" si="4"/>
        <v>660</v>
      </c>
      <c r="N32" s="20">
        <v>41</v>
      </c>
      <c r="O32" s="21">
        <v>574</v>
      </c>
      <c r="P32" s="21">
        <v>7</v>
      </c>
      <c r="Q32" s="20">
        <v>60</v>
      </c>
      <c r="R32" s="22">
        <f t="shared" si="0"/>
        <v>420</v>
      </c>
      <c r="S32" s="20">
        <v>41</v>
      </c>
      <c r="T32" s="21">
        <v>1804</v>
      </c>
      <c r="U32" s="21">
        <v>22</v>
      </c>
      <c r="V32" s="37">
        <v>60</v>
      </c>
      <c r="W32" s="22">
        <f t="shared" si="1"/>
        <v>1320</v>
      </c>
      <c r="X32" s="21">
        <f t="shared" si="2"/>
        <v>3350</v>
      </c>
    </row>
    <row r="33" ht="19" customHeight="1" spans="1:24">
      <c r="A33" s="31">
        <v>29</v>
      </c>
      <c r="B33" s="31" t="s">
        <v>132</v>
      </c>
      <c r="C33" s="32" t="s">
        <v>133</v>
      </c>
      <c r="D33" s="20">
        <v>44</v>
      </c>
      <c r="E33" s="21">
        <v>1672</v>
      </c>
      <c r="F33" s="21">
        <v>19</v>
      </c>
      <c r="G33" s="20">
        <v>60</v>
      </c>
      <c r="H33" s="22">
        <f t="shared" si="3"/>
        <v>1140</v>
      </c>
      <c r="I33" s="20">
        <v>46</v>
      </c>
      <c r="J33" s="21">
        <v>1012</v>
      </c>
      <c r="K33" s="21">
        <v>11</v>
      </c>
      <c r="L33" s="20">
        <v>60</v>
      </c>
      <c r="M33" s="22">
        <f t="shared" si="4"/>
        <v>660</v>
      </c>
      <c r="N33" s="20">
        <v>47</v>
      </c>
      <c r="O33" s="21">
        <v>658</v>
      </c>
      <c r="P33" s="21">
        <v>7</v>
      </c>
      <c r="Q33" s="20">
        <v>60</v>
      </c>
      <c r="R33" s="22">
        <f t="shared" si="0"/>
        <v>420</v>
      </c>
      <c r="S33" s="20">
        <v>47</v>
      </c>
      <c r="T33" s="21">
        <v>2068</v>
      </c>
      <c r="U33" s="21">
        <v>22</v>
      </c>
      <c r="V33" s="20">
        <v>60</v>
      </c>
      <c r="W33" s="22">
        <f t="shared" si="1"/>
        <v>1320</v>
      </c>
      <c r="X33" s="21">
        <f t="shared" si="2"/>
        <v>3540</v>
      </c>
    </row>
    <row r="34" ht="19" customHeight="1" spans="1:24">
      <c r="A34" s="31">
        <v>30</v>
      </c>
      <c r="B34" s="31" t="s">
        <v>134</v>
      </c>
      <c r="C34" s="32" t="s">
        <v>135</v>
      </c>
      <c r="D34" s="20">
        <v>26</v>
      </c>
      <c r="E34" s="21">
        <v>988</v>
      </c>
      <c r="F34" s="21">
        <v>19</v>
      </c>
      <c r="G34" s="20">
        <v>40</v>
      </c>
      <c r="H34" s="22">
        <f t="shared" si="3"/>
        <v>760</v>
      </c>
      <c r="I34" s="20">
        <v>29</v>
      </c>
      <c r="J34" s="21">
        <v>638</v>
      </c>
      <c r="K34" s="21">
        <v>11</v>
      </c>
      <c r="L34" s="20">
        <v>40</v>
      </c>
      <c r="M34" s="22">
        <f t="shared" si="4"/>
        <v>440</v>
      </c>
      <c r="N34" s="20">
        <v>32</v>
      </c>
      <c r="O34" s="21">
        <v>448</v>
      </c>
      <c r="P34" s="21">
        <v>7</v>
      </c>
      <c r="Q34" s="20">
        <v>50</v>
      </c>
      <c r="R34" s="22">
        <f t="shared" si="0"/>
        <v>350</v>
      </c>
      <c r="S34" s="20">
        <v>35</v>
      </c>
      <c r="T34" s="21">
        <v>1540</v>
      </c>
      <c r="U34" s="21">
        <v>22</v>
      </c>
      <c r="V34" s="20">
        <v>50</v>
      </c>
      <c r="W34" s="22">
        <f t="shared" si="1"/>
        <v>1100</v>
      </c>
      <c r="X34" s="21">
        <f t="shared" si="2"/>
        <v>2650</v>
      </c>
    </row>
    <row r="35" ht="19" customHeight="1" spans="1:24">
      <c r="A35" s="31">
        <v>31</v>
      </c>
      <c r="B35" s="31" t="s">
        <v>136</v>
      </c>
      <c r="C35" s="32" t="s">
        <v>137</v>
      </c>
      <c r="D35" s="20">
        <v>42</v>
      </c>
      <c r="E35" s="21">
        <v>1596</v>
      </c>
      <c r="F35" s="21">
        <v>19</v>
      </c>
      <c r="G35" s="20">
        <v>60</v>
      </c>
      <c r="H35" s="22">
        <f t="shared" si="3"/>
        <v>1140</v>
      </c>
      <c r="I35" s="20">
        <v>42</v>
      </c>
      <c r="J35" s="21">
        <v>924</v>
      </c>
      <c r="K35" s="21">
        <v>11</v>
      </c>
      <c r="L35" s="20">
        <v>60</v>
      </c>
      <c r="M35" s="22">
        <f t="shared" si="4"/>
        <v>660</v>
      </c>
      <c r="N35" s="20">
        <v>41</v>
      </c>
      <c r="O35" s="21">
        <v>574</v>
      </c>
      <c r="P35" s="21">
        <v>7</v>
      </c>
      <c r="Q35" s="20">
        <v>60</v>
      </c>
      <c r="R35" s="22">
        <f t="shared" si="0"/>
        <v>420</v>
      </c>
      <c r="S35" s="20">
        <v>40</v>
      </c>
      <c r="T35" s="21">
        <v>1760</v>
      </c>
      <c r="U35" s="21">
        <v>22</v>
      </c>
      <c r="V35" s="20">
        <v>60</v>
      </c>
      <c r="W35" s="22">
        <f t="shared" si="1"/>
        <v>1320</v>
      </c>
      <c r="X35" s="21">
        <f t="shared" si="2"/>
        <v>3540</v>
      </c>
    </row>
    <row r="36" ht="19" customHeight="1" spans="1:24">
      <c r="A36" s="17" t="s">
        <v>68</v>
      </c>
      <c r="B36" s="17"/>
      <c r="C36" s="17"/>
      <c r="D36" s="21"/>
      <c r="E36" s="21"/>
      <c r="F36" s="21"/>
      <c r="G36" s="21"/>
      <c r="H36" s="21">
        <f>SUM(H5:H35)</f>
        <v>23750</v>
      </c>
      <c r="I36" s="21"/>
      <c r="J36" s="21"/>
      <c r="K36" s="21"/>
      <c r="L36" s="21"/>
      <c r="M36" s="21">
        <f>SUM(M5:M35)</f>
        <v>14080</v>
      </c>
      <c r="N36" s="21"/>
      <c r="O36" s="21"/>
      <c r="P36" s="21"/>
      <c r="Q36" s="21"/>
      <c r="R36" s="21">
        <f>SUM(R5:R35)</f>
        <v>10630</v>
      </c>
      <c r="S36" s="21"/>
      <c r="T36" s="21"/>
      <c r="U36" s="21"/>
      <c r="V36" s="21"/>
      <c r="W36" s="21">
        <f>SUM(W5:W35)</f>
        <v>34040</v>
      </c>
      <c r="X36" s="21">
        <f>SUM(X5:X35)</f>
        <v>82500</v>
      </c>
    </row>
  </sheetData>
  <mergeCells count="11">
    <mergeCell ref="A1:X1"/>
    <mergeCell ref="A2:X2"/>
    <mergeCell ref="D3:H3"/>
    <mergeCell ref="I3:M3"/>
    <mergeCell ref="N3:R3"/>
    <mergeCell ref="S3:W3"/>
    <mergeCell ref="A36:C36"/>
    <mergeCell ref="A3:A4"/>
    <mergeCell ref="B3:B4"/>
    <mergeCell ref="C3:C4"/>
    <mergeCell ref="X3:X4"/>
  </mergeCells>
  <pageMargins left="1" right="1" top="1" bottom="1" header="0.5" footer="0.5"/>
  <pageSetup paperSize="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tabSelected="1" workbookViewId="0">
      <selection activeCell="S12" sqref="S12"/>
    </sheetView>
  </sheetViews>
  <sheetFormatPr defaultColWidth="9" defaultRowHeight="13.5"/>
  <cols>
    <col min="1" max="1" width="6.5" customWidth="1"/>
    <col min="2" max="2" width="7.5" customWidth="1"/>
    <col min="3" max="3" width="6.75" customWidth="1"/>
    <col min="4" max="5" width="8.625" customWidth="1"/>
    <col min="6" max="6" width="7.5" customWidth="1"/>
    <col min="7" max="8" width="8.625" customWidth="1"/>
    <col min="9" max="9" width="8" customWidth="1"/>
    <col min="10" max="11" width="8.625" customWidth="1"/>
    <col min="12" max="12" width="7.875" customWidth="1"/>
    <col min="13" max="15" width="8.625" customWidth="1"/>
  </cols>
  <sheetData>
    <row r="1" ht="25" customHeight="1" spans="1:15">
      <c r="A1" s="3" t="s">
        <v>138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54" customHeight="1" spans="1:15">
      <c r="A2" s="4" t="s">
        <v>139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ht="35" customHeight="1" spans="1:15">
      <c r="A3" s="5" t="s">
        <v>2</v>
      </c>
      <c r="B3" s="5" t="s">
        <v>140</v>
      </c>
      <c r="C3" s="5" t="s">
        <v>141</v>
      </c>
      <c r="D3" s="5"/>
      <c r="E3" s="5"/>
      <c r="F3" s="5" t="s">
        <v>142</v>
      </c>
      <c r="G3" s="5"/>
      <c r="H3" s="5"/>
      <c r="I3" s="5" t="s">
        <v>143</v>
      </c>
      <c r="J3" s="5"/>
      <c r="K3" s="5"/>
      <c r="L3" s="5" t="s">
        <v>144</v>
      </c>
      <c r="M3" s="5"/>
      <c r="N3" s="5"/>
      <c r="O3" s="5" t="s">
        <v>9</v>
      </c>
    </row>
    <row r="4" s="2" customFormat="1" ht="35" customHeight="1" spans="1:15">
      <c r="A4" s="5"/>
      <c r="B4" s="5"/>
      <c r="C4" s="6" t="s">
        <v>12</v>
      </c>
      <c r="D4" s="6" t="s">
        <v>13</v>
      </c>
      <c r="E4" s="7" t="s">
        <v>14</v>
      </c>
      <c r="F4" s="6" t="s">
        <v>12</v>
      </c>
      <c r="G4" s="6" t="s">
        <v>13</v>
      </c>
      <c r="H4" s="7" t="s">
        <v>14</v>
      </c>
      <c r="I4" s="6" t="s">
        <v>12</v>
      </c>
      <c r="J4" s="6" t="s">
        <v>13</v>
      </c>
      <c r="K4" s="7" t="s">
        <v>14</v>
      </c>
      <c r="L4" s="6" t="s">
        <v>12</v>
      </c>
      <c r="M4" s="6" t="s">
        <v>13</v>
      </c>
      <c r="N4" s="7" t="s">
        <v>14</v>
      </c>
      <c r="O4" s="5"/>
    </row>
    <row r="5" ht="35" customHeight="1" spans="1:15">
      <c r="A5" s="6">
        <v>1</v>
      </c>
      <c r="B5" s="6" t="s">
        <v>145</v>
      </c>
      <c r="C5" s="8">
        <v>19</v>
      </c>
      <c r="D5" s="8">
        <v>50</v>
      </c>
      <c r="E5" s="8">
        <f t="shared" ref="E5:E11" si="0">D5*C5</f>
        <v>950</v>
      </c>
      <c r="F5" s="8">
        <v>11</v>
      </c>
      <c r="G5" s="8">
        <v>50</v>
      </c>
      <c r="H5" s="8">
        <f>F5*G5</f>
        <v>550</v>
      </c>
      <c r="I5" s="8">
        <v>7</v>
      </c>
      <c r="J5" s="8">
        <v>50</v>
      </c>
      <c r="K5" s="8">
        <f>I5*J5</f>
        <v>350</v>
      </c>
      <c r="L5" s="8">
        <v>22</v>
      </c>
      <c r="M5" s="8">
        <v>50</v>
      </c>
      <c r="N5" s="8">
        <f>M5*L5</f>
        <v>1100</v>
      </c>
      <c r="O5" s="8">
        <f>E5+H5+K5+N5</f>
        <v>2950</v>
      </c>
    </row>
    <row r="6" ht="35" customHeight="1" spans="1:15">
      <c r="A6" s="6">
        <v>2</v>
      </c>
      <c r="B6" s="6" t="s">
        <v>146</v>
      </c>
      <c r="C6" s="8">
        <v>19</v>
      </c>
      <c r="D6" s="8">
        <v>50</v>
      </c>
      <c r="E6" s="8">
        <f t="shared" si="0"/>
        <v>950</v>
      </c>
      <c r="F6" s="8">
        <v>11</v>
      </c>
      <c r="G6" s="8">
        <v>50</v>
      </c>
      <c r="H6" s="8">
        <f>F6*G6</f>
        <v>550</v>
      </c>
      <c r="I6" s="8">
        <v>7</v>
      </c>
      <c r="J6" s="8">
        <v>50</v>
      </c>
      <c r="K6" s="8">
        <f>I6*J6</f>
        <v>350</v>
      </c>
      <c r="L6" s="8">
        <v>22</v>
      </c>
      <c r="M6" s="8">
        <v>50</v>
      </c>
      <c r="N6" s="8">
        <f>M6*L6</f>
        <v>1100</v>
      </c>
      <c r="O6" s="8">
        <f>E6+H6+K6+N6</f>
        <v>2950</v>
      </c>
    </row>
    <row r="7" ht="35" customHeight="1" spans="1:15">
      <c r="A7" s="6">
        <v>3</v>
      </c>
      <c r="B7" s="5" t="s">
        <v>147</v>
      </c>
      <c r="C7" s="8">
        <v>19</v>
      </c>
      <c r="D7" s="8">
        <v>40</v>
      </c>
      <c r="E7" s="8">
        <f t="shared" si="0"/>
        <v>760</v>
      </c>
      <c r="F7" s="8">
        <v>11</v>
      </c>
      <c r="G7" s="8">
        <v>40</v>
      </c>
      <c r="H7" s="8">
        <f>F7*G7</f>
        <v>440</v>
      </c>
      <c r="I7" s="8">
        <v>7</v>
      </c>
      <c r="J7" s="8">
        <v>40</v>
      </c>
      <c r="K7" s="8">
        <f>I7*J7</f>
        <v>280</v>
      </c>
      <c r="L7" s="8">
        <v>22</v>
      </c>
      <c r="M7" s="8">
        <v>40</v>
      </c>
      <c r="N7" s="8">
        <f>M7*L7</f>
        <v>880</v>
      </c>
      <c r="O7" s="8">
        <f>E7+H7+K7+N7</f>
        <v>2360</v>
      </c>
    </row>
    <row r="8" ht="35" customHeight="1" spans="1:15">
      <c r="A8" s="6">
        <v>4</v>
      </c>
      <c r="B8" s="6" t="s">
        <v>148</v>
      </c>
      <c r="C8" s="8">
        <v>19</v>
      </c>
      <c r="D8" s="8">
        <v>40</v>
      </c>
      <c r="E8" s="8">
        <f t="shared" si="0"/>
        <v>760</v>
      </c>
      <c r="F8" s="8">
        <v>11</v>
      </c>
      <c r="G8" s="8">
        <v>40</v>
      </c>
      <c r="H8" s="8">
        <f t="shared" ref="H8:H32" si="1">F8*G8</f>
        <v>440</v>
      </c>
      <c r="I8" s="8">
        <v>7</v>
      </c>
      <c r="J8" s="8">
        <v>40</v>
      </c>
      <c r="K8" s="8">
        <f t="shared" ref="K8:K32" si="2">I8*J8</f>
        <v>280</v>
      </c>
      <c r="L8" s="8">
        <v>22</v>
      </c>
      <c r="M8" s="8">
        <v>40</v>
      </c>
      <c r="N8" s="8">
        <f t="shared" ref="N8:N32" si="3">M8*L8</f>
        <v>880</v>
      </c>
      <c r="O8" s="8">
        <f t="shared" ref="O8:O32" si="4">E8+H8+K8+N8</f>
        <v>2360</v>
      </c>
    </row>
    <row r="9" ht="35" customHeight="1" spans="1:15">
      <c r="A9" s="6">
        <v>5</v>
      </c>
      <c r="B9" s="6" t="s">
        <v>149</v>
      </c>
      <c r="C9" s="8">
        <v>19</v>
      </c>
      <c r="D9" s="8">
        <v>40</v>
      </c>
      <c r="E9" s="8">
        <f t="shared" si="0"/>
        <v>760</v>
      </c>
      <c r="F9" s="8">
        <v>11</v>
      </c>
      <c r="G9" s="8">
        <v>40</v>
      </c>
      <c r="H9" s="8">
        <f t="shared" si="1"/>
        <v>440</v>
      </c>
      <c r="I9" s="8">
        <v>7</v>
      </c>
      <c r="J9" s="8">
        <v>40</v>
      </c>
      <c r="K9" s="8">
        <f t="shared" si="2"/>
        <v>280</v>
      </c>
      <c r="L9" s="8">
        <v>22</v>
      </c>
      <c r="M9" s="8">
        <v>40</v>
      </c>
      <c r="N9" s="8">
        <f t="shared" si="3"/>
        <v>880</v>
      </c>
      <c r="O9" s="8">
        <f t="shared" si="4"/>
        <v>2360</v>
      </c>
    </row>
    <row r="10" ht="35" customHeight="1" spans="1:15">
      <c r="A10" s="6">
        <v>6</v>
      </c>
      <c r="B10" s="6" t="s">
        <v>150</v>
      </c>
      <c r="C10" s="8">
        <v>19</v>
      </c>
      <c r="D10" s="8">
        <v>30</v>
      </c>
      <c r="E10" s="8">
        <f t="shared" si="0"/>
        <v>570</v>
      </c>
      <c r="F10" s="8">
        <v>11</v>
      </c>
      <c r="G10" s="8">
        <v>30</v>
      </c>
      <c r="H10" s="8">
        <f t="shared" si="1"/>
        <v>330</v>
      </c>
      <c r="I10" s="8">
        <v>7</v>
      </c>
      <c r="J10" s="8">
        <v>30</v>
      </c>
      <c r="K10" s="8">
        <f t="shared" si="2"/>
        <v>210</v>
      </c>
      <c r="L10" s="8">
        <v>22</v>
      </c>
      <c r="M10" s="8">
        <v>30</v>
      </c>
      <c r="N10" s="8">
        <f t="shared" si="3"/>
        <v>660</v>
      </c>
      <c r="O10" s="8">
        <f t="shared" si="4"/>
        <v>1770</v>
      </c>
    </row>
    <row r="11" ht="35" customHeight="1" spans="1:15">
      <c r="A11" s="6">
        <v>7</v>
      </c>
      <c r="B11" s="9" t="s">
        <v>40</v>
      </c>
      <c r="C11" s="10">
        <v>19</v>
      </c>
      <c r="D11" s="10">
        <v>30</v>
      </c>
      <c r="E11" s="10">
        <f t="shared" si="0"/>
        <v>570</v>
      </c>
      <c r="F11" s="10">
        <v>11</v>
      </c>
      <c r="G11" s="10">
        <v>30</v>
      </c>
      <c r="H11" s="10">
        <f t="shared" si="1"/>
        <v>330</v>
      </c>
      <c r="I11" s="10">
        <v>7</v>
      </c>
      <c r="J11" s="10">
        <v>30</v>
      </c>
      <c r="K11" s="10">
        <f t="shared" si="2"/>
        <v>210</v>
      </c>
      <c r="L11" s="10">
        <v>22</v>
      </c>
      <c r="M11" s="10">
        <v>30</v>
      </c>
      <c r="N11" s="10">
        <f t="shared" si="3"/>
        <v>660</v>
      </c>
      <c r="O11" s="10">
        <f t="shared" si="4"/>
        <v>1770</v>
      </c>
    </row>
    <row r="12" ht="35" customHeight="1" spans="1:15">
      <c r="A12" s="6">
        <v>8</v>
      </c>
      <c r="B12" s="6" t="s">
        <v>68</v>
      </c>
      <c r="C12" s="11"/>
      <c r="D12" s="11"/>
      <c r="E12" s="11">
        <f>SUM(E5:E11)</f>
        <v>5320</v>
      </c>
      <c r="F12" s="11"/>
      <c r="G12" s="11"/>
      <c r="H12" s="11">
        <f>SUM(H5:H11)</f>
        <v>3080</v>
      </c>
      <c r="I12" s="11"/>
      <c r="J12" s="11"/>
      <c r="K12" s="11">
        <f>SUM(K5:K11)</f>
        <v>1960</v>
      </c>
      <c r="L12" s="11"/>
      <c r="M12" s="11"/>
      <c r="N12" s="8">
        <f>SUM(N5:N11)</f>
        <v>6160</v>
      </c>
      <c r="O12" s="8">
        <f>SUM(O5:O11)</f>
        <v>16520</v>
      </c>
    </row>
  </sheetData>
  <mergeCells count="9">
    <mergeCell ref="A1:O1"/>
    <mergeCell ref="A2:O2"/>
    <mergeCell ref="C3:E3"/>
    <mergeCell ref="F3:H3"/>
    <mergeCell ref="I3:K3"/>
    <mergeCell ref="L3:N3"/>
    <mergeCell ref="A3:A4"/>
    <mergeCell ref="B3:B4"/>
    <mergeCell ref="O3:O4"/>
  </mergeCells>
  <pageMargins left="1" right="1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社团教师考核 (终打印版）</vt:lpstr>
      <vt:lpstr>课后作业教师考核</vt:lpstr>
      <vt:lpstr>行政人员考核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钱建国</cp:lastModifiedBy>
  <dcterms:created xsi:type="dcterms:W3CDTF">2021-12-28T00:50:00Z</dcterms:created>
  <dcterms:modified xsi:type="dcterms:W3CDTF">2022-01-05T07:18:30Z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21F4D4AFF56F4007ADCBCBDE550036C7</vt:lpwstr>
  </property>
  <property fmtid="{D5CDD505-2E9C-101B-9397-08002B2CF9AE}" pid="3" name="KSOProductBuildVer">
    <vt:lpwstr>2052-11.1.0.11294</vt:lpwstr>
  </property>
</Properties>
</file>